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4a103a4db4a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R Inventaire" sheetId="1" r:id="R1b58c1fc0dc74be0"/>
    <x:sheet xmlns:r="http://schemas.openxmlformats.org/officeDocument/2006/relationships" name="DE Inventarliste" sheetId="2" r:id="Ra793bd1a213447b8"/>
    <x:sheet xmlns:r="http://schemas.openxmlformats.org/officeDocument/2006/relationships" name="EN Inventory" sheetId="3" r:id="Rd83544c86afc439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"/>
  </x:numFmts>
  <x:fonts count="11">
    <x:font>
      <x:sz val="11"/>
      <x:name val="Carlito"/>
    </x:font>
    <x:font>
      <x:b/>
      <x:sz val="20"/>
      <x:color rgb="FFFFFFFF"/>
      <x:name val="Carlito"/>
    </x:font>
    <x:font>
      <x:sz val="11"/>
      <x:color rgb="FFFFFFFF"/>
      <x:name val="Carlito"/>
    </x:font>
    <x:font>
      <x:i/>
      <x:sz val="9"/>
      <x:color rgb="FF17372F"/>
      <x:name val="Carlito"/>
    </x:font>
    <x:font>
      <x:b/>
      <x:sz val="11"/>
      <x:color rgb="FF17372F"/>
      <x:name val="Carlito"/>
    </x:font>
    <x:font>
      <x:b/>
      <x:sz val="11"/>
      <x:color rgb="FF1F5A45"/>
      <x:name val="Carlito"/>
    </x:font>
    <x:font>
      <x:b/>
      <x:sz val="9"/>
      <x:color rgb="FFFFFFFF"/>
      <x:name val="Carlito"/>
    </x:font>
    <x:font>
      <x:sz val="11"/>
      <x:color rgb="FF17372F"/>
      <x:name val="Carlito"/>
    </x:font>
    <x:font>
      <x:b/>
      <x:sz val="14"/>
      <x:color rgb="FFFFFFFF"/>
      <x:name val="Carlito"/>
    </x:font>
    <x:font>
      <x:sz val="10"/>
      <x:color rgb="FF17372F"/>
      <x:name val="Carlito"/>
    </x:font>
    <x:font>
      <x:sz val="9"/>
      <x:color rgb="FF63736B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7372F"/>
      </x:patternFill>
    </x:fill>
    <x:fill>
      <x:patternFill patternType="solid">
        <x:fgColor rgb="FF1F5A45"/>
      </x:patternFill>
    </x:fill>
    <x:fill>
      <x:patternFill patternType="solid">
        <x:fgColor rgb="FFDDEBE1"/>
      </x:patternFill>
    </x:fill>
    <x:fill>
      <x:patternFill patternType="solid">
        <x:fgColor rgb="FFF7F5EF"/>
      </x:patternFill>
    </x:fill>
    <x:fill>
      <x:patternFill patternType="solid">
        <x:fgColor rgb="FFEAF3FF"/>
      </x:patternFill>
    </x:fill>
    <x:fill>
      <x:patternFill patternType="solid">
        <x:fgColor rgb="FFFFFFFF"/>
      </x:patternFill>
    </x:fill>
    <x:fill>
      <x:patternFill patternType="solid">
        <x:fgColor rgb="FFF1F3F2"/>
      </x:patternFill>
    </x:fill>
  </x:fills>
  <x:borders count="12">
    <x:border/>
    <x:border>
      <x:left style="thin">
        <x:color rgb="FFD8DED9"/>
      </x:left>
      <x:right style="thin">
        <x:color rgb="FFD8DED9"/>
      </x:right>
      <x:top style="thin">
        <x:color rgb="FFD8DED9"/>
      </x:top>
      <x:bottom style="thin">
        <x:color rgb="FFD8DED9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D8DED9"/>
      </x:left>
      <x:top style="thin">
        <x:color rgb="FFD8DED9"/>
      </x:top>
      <x:bottom style="thin">
        <x:color rgb="FFD8DED9"/>
      </x:bottom>
    </x:border>
    <x:border>
      <x:top style="thin">
        <x:color rgb="FFD8DED9"/>
      </x:top>
      <x:bottom style="thin">
        <x:color rgb="FFD8DED9"/>
      </x:bottom>
    </x:border>
    <x:border>
      <x:right style="thin">
        <x:color rgb="FFD8DED9"/>
      </x:right>
      <x:top style="thin">
        <x:color rgb="FFD8DED9"/>
      </x:top>
      <x:bottom style="thin">
        <x:color rgb="FFD8DED9"/>
      </x:bottom>
    </x:border>
    <x:border>
      <x:left style="thin">
        <x:color rgb="FFD6A855"/>
      </x:left>
      <x:top style="thin">
        <x:color rgb="FFD6A855"/>
      </x:top>
    </x:border>
    <x:border>
      <x:top style="thin">
        <x:color rgb="FFD6A855"/>
      </x:top>
    </x:border>
    <x:border>
      <x:right style="thin">
        <x:color rgb="FFD6A855"/>
      </x:right>
      <x:top style="thin">
        <x:color rgb="FFD6A855"/>
      </x:top>
    </x:border>
    <x:border>
      <x:left style="thin">
        <x:color rgb="FFD6A855"/>
      </x:left>
      <x:bottom style="thin">
        <x:color rgb="FFD6A855"/>
      </x:bottom>
    </x:border>
    <x:border>
      <x:bottom style="thin">
        <x:color rgb="FFD6A855"/>
      </x:bottom>
    </x:border>
    <x:border>
      <x:right style="thin">
        <x:color rgb="FFD6A855"/>
      </x:right>
      <x:bottom style="thin">
        <x:color rgb="FFD6A855"/>
      </x:bottom>
    </x:border>
  </x:borders>
  <x:cellStyleXfs count="1">
    <x:xf numFmtId="0" fontId="0" fillId="0" borderId="0"/>
  </x:cellStyleXfs>
  <x:cellXfs count="7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0" fontId="4" fillId="6" borderId="1" xfId="0" applyNumberFormat="1" applyFont="1" applyFill="1" applyBorder="1" applyAlignment="1">
      <x:alignment vertical="center" wrapText="1"/>
    </x:xf>
    <x:xf numFmtId="200" fontId="4" fillId="6" borderId="1" xfId="0" applyNumberFormat="1" applyFont="1" applyFill="1" applyBorder="1" applyAlignment="1">
      <x:alignment vertical="center" wrapText="1"/>
    </x:xf>
    <x:xf numFmtId="0" fontId="4" fillId="7" borderId="1" xfId="0" applyNumberFormat="1" applyFont="1" applyFill="1" applyBorder="1" applyAlignment="1">
      <x:alignment vertical="center" wrapText="1"/>
    </x:xf>
    <x:xf numFmtId="0" fontId="5" fillId="7" borderId="1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/>
    <x:xf numFmtId="0" fontId="6" fillId="3" borderId="2" xfId="0" applyNumberFormat="1" applyFont="1" applyFill="1" applyBorder="1"/>
    <x:xf numFmtId="0" fontId="6" fillId="3" borderId="2" xfId="0" applyNumberFormat="1" applyFont="1" applyFill="1" applyBorder="1" applyAlignment="1">
      <x:alignment wrapText="1"/>
    </x:xf>
    <x:xf numFmtId="0" fontId="6" fillId="3" borderId="2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6" borderId="1" xfId="0" applyNumberFormat="1" applyFont="1" applyFill="1" applyBorder="1" applyAlignment="1">
      <x:alignment vertical="center" wrapText="1"/>
    </x:xf>
    <x:xf numFmtId="0" fontId="0" fillId="8" borderId="1" xfId="0" applyNumberFormat="1" applyFont="1" applyFill="1" applyBorder="1" applyAlignment="1">
      <x:alignment vertical="center" wrapText="1"/>
    </x:xf>
    <x:xf numFmtId="0" fontId="7" fillId="8" borderId="1" xfId="0" applyNumberFormat="1" applyFont="1" applyFill="1" applyBorder="1" applyAlignment="1">
      <x:alignment vertical="center" wrapText="1"/>
    </x:xf>
    <x:xf numFmtId="0" fontId="4" fillId="8" borderId="1" xfId="0" applyNumberFormat="1" applyFont="1" applyFill="1" applyBorder="1" applyAlignment="1">
      <x:alignment vertical="center" wrapText="1"/>
    </x:xf>
    <x:xf numFmtId="201" fontId="0" fillId="6" borderId="1" xfId="0" applyNumberFormat="1" applyFont="1" applyFill="1" applyBorder="1" applyAlignment="1">
      <x:alignment vertical="center" wrapText="1"/>
    </x:xf>
    <x:xf numFmtId="201" fontId="7" fillId="8" borderId="1" xfId="0" applyNumberFormat="1" applyFont="1" applyFill="1" applyBorder="1" applyAlignment="1">
      <x:alignment vertical="center" wrapText="1"/>
    </x:xf>
    <x:xf numFmtId="200" fontId="0" fillId="6" borderId="1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/>
    <x:xf numFmtId="0" fontId="8" fillId="2" borderId="0" xfId="0" applyNumberFormat="1" applyFont="1" applyFill="1" applyBorder="1" applyAlignment="1">
      <x:alignment vertical="center"/>
    </x:xf>
    <x:xf numFmtId="0" fontId="9" fillId="5" borderId="0" xfId="0" applyNumberFormat="1" applyFont="1" applyFill="1" applyBorder="1"/>
    <x:xf numFmtId="0" fontId="9" fillId="5" borderId="3" xfId="0" applyNumberFormat="1" applyFont="1" applyFill="1" applyBorder="1"/>
    <x:xf numFmtId="0" fontId="9" fillId="5" borderId="4" xfId="0" applyNumberFormat="1" applyFont="1" applyFill="1" applyBorder="1"/>
    <x:xf numFmtId="0" fontId="9" fillId="5" borderId="5" xfId="0" applyNumberFormat="1" applyFont="1" applyFill="1" applyBorder="1"/>
    <x:xf numFmtId="0" fontId="9" fillId="5" borderId="3" xfId="0" applyNumberFormat="1" applyFont="1" applyFill="1" applyBorder="1" applyAlignment="1">
      <x:alignment vertical="center"/>
    </x:xf>
    <x:xf numFmtId="0" fontId="9" fillId="5" borderId="4" xfId="0" applyNumberFormat="1" applyFont="1" applyFill="1" applyBorder="1" applyAlignment="1">
      <x:alignment vertical="center"/>
    </x:xf>
    <x:xf numFmtId="0" fontId="9" fillId="5" borderId="5" xfId="0" applyNumberFormat="1" applyFont="1" applyFill="1" applyBorder="1" applyAlignment="1">
      <x:alignment vertical="center"/>
    </x:xf>
    <x:xf numFmtId="0" fontId="0" fillId="7" borderId="0" xfId="0" applyNumberFormat="1" applyFont="1" applyFill="1" applyBorder="1"/>
    <x:xf numFmtId="0" fontId="9" fillId="7" borderId="0" xfId="0" applyNumberFormat="1" applyFont="1" applyFill="1" applyBorder="1"/>
    <x:xf numFmtId="0" fontId="9" fillId="7" borderId="3" xfId="0" applyNumberFormat="1" applyFont="1" applyFill="1" applyBorder="1"/>
    <x:xf numFmtId="0" fontId="9" fillId="7" borderId="4" xfId="0" applyNumberFormat="1" applyFont="1" applyFill="1" applyBorder="1"/>
    <x:xf numFmtId="0" fontId="9" fillId="7" borderId="5" xfId="0" applyNumberFormat="1" applyFont="1" applyFill="1" applyBorder="1"/>
    <x:xf numFmtId="0" fontId="9" fillId="7" borderId="3" xfId="0" applyNumberFormat="1" applyFont="1" applyFill="1" applyBorder="1" applyAlignment="1">
      <x:alignment vertical="center"/>
    </x:xf>
    <x:xf numFmtId="0" fontId="9" fillId="7" borderId="4" xfId="0" applyNumberFormat="1" applyFont="1" applyFill="1" applyBorder="1" applyAlignment="1">
      <x:alignment vertical="center"/>
    </x:xf>
    <x:xf numFmtId="0" fontId="9" fillId="7" borderId="5" xfId="0" applyNumberFormat="1" applyFont="1" applyFill="1" applyBorder="1" applyAlignment="1">
      <x:alignment vertical="center"/>
    </x:xf>
    <x:xf numFmtId="0" fontId="10" fillId="5" borderId="0" xfId="0" applyNumberFormat="1" applyFont="1" applyFill="1" applyBorder="1"/>
    <x:xf numFmtId="0" fontId="10" fillId="5" borderId="6" xfId="0" applyNumberFormat="1" applyFont="1" applyFill="1" applyBorder="1"/>
    <x:xf numFmtId="0" fontId="10" fillId="5" borderId="7" xfId="0" applyNumberFormat="1" applyFont="1" applyFill="1" applyBorder="1"/>
    <x:xf numFmtId="0" fontId="10" fillId="5" borderId="8" xfId="0" applyNumberFormat="1" applyFont="1" applyFill="1" applyBorder="1"/>
    <x:xf numFmtId="0" fontId="10" fillId="5" borderId="9" xfId="0" applyNumberFormat="1" applyFont="1" applyFill="1" applyBorder="1"/>
    <x:xf numFmtId="0" fontId="10" fillId="5" borderId="10" xfId="0" applyNumberFormat="1" applyFont="1" applyFill="1" applyBorder="1"/>
    <x:xf numFmtId="0" fontId="10" fillId="5" borderId="11" xfId="0" applyNumberFormat="1" applyFont="1" applyFill="1" applyBorder="1"/>
    <x:xf numFmtId="0" fontId="10" fillId="5" borderId="6" xfId="0" applyNumberFormat="1" applyFont="1" applyFill="1" applyBorder="1" applyAlignment="1">
      <x:alignment wrapText="1"/>
    </x:xf>
    <x:xf numFmtId="0" fontId="10" fillId="5" borderId="7" xfId="0" applyNumberFormat="1" applyFont="1" applyFill="1" applyBorder="1" applyAlignment="1">
      <x:alignment wrapText="1"/>
    </x:xf>
    <x:xf numFmtId="0" fontId="10" fillId="5" borderId="8" xfId="0" applyNumberFormat="1" applyFont="1" applyFill="1" applyBorder="1" applyAlignment="1">
      <x:alignment wrapText="1"/>
    </x:xf>
    <x:xf numFmtId="0" fontId="10" fillId="5" borderId="9" xfId="0" applyNumberFormat="1" applyFont="1" applyFill="1" applyBorder="1" applyAlignment="1">
      <x:alignment wrapText="1"/>
    </x:xf>
    <x:xf numFmtId="0" fontId="10" fillId="5" borderId="10" xfId="0" applyNumberFormat="1" applyFont="1" applyFill="1" applyBorder="1" applyAlignment="1">
      <x:alignment wrapText="1"/>
    </x:xf>
    <x:xf numFmtId="0" fontId="10" fillId="5" borderId="11" xfId="0" applyNumberFormat="1" applyFont="1" applyFill="1" applyBorder="1" applyAlignment="1">
      <x:alignment wrapText="1"/>
    </x:xf>
    <x:xf numFmtId="0" fontId="10" fillId="5" borderId="6" xfId="0" applyNumberFormat="1" applyFont="1" applyFill="1" applyBorder="1" applyAlignment="1">
      <x:alignment vertical="center" wrapText="1"/>
    </x:xf>
    <x:xf numFmtId="0" fontId="10" fillId="5" borderId="7" xfId="0" applyNumberFormat="1" applyFont="1" applyFill="1" applyBorder="1" applyAlignment="1">
      <x:alignment vertical="center" wrapText="1"/>
    </x:xf>
    <x:xf numFmtId="0" fontId="10" fillId="5" borderId="8" xfId="0" applyNumberFormat="1" applyFont="1" applyFill="1" applyBorder="1" applyAlignment="1">
      <x:alignment vertical="center" wrapText="1"/>
    </x:xf>
    <x:xf numFmtId="0" fontId="10" fillId="5" borderId="9" xfId="0" applyNumberFormat="1" applyFont="1" applyFill="1" applyBorder="1" applyAlignment="1">
      <x:alignment vertical="center" wrapText="1"/>
    </x:xf>
    <x:xf numFmtId="0" fontId="10" fillId="5" borderId="10" xfId="0" applyNumberFormat="1" applyFont="1" applyFill="1" applyBorder="1" applyAlignment="1">
      <x:alignment vertical="center" wrapText="1"/>
    </x:xf>
    <x:xf numFmtId="0" fontId="10" fillId="5" borderId="1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5">
    <x:dxf>
      <x:font>
        <x:b/>
        <x:color rgb="FF8B261A"/>
      </x:font>
      <x:fill>
        <x:patternFill patternType="solid">
          <x:bgColor rgb="FFFBE3DF"/>
        </x:patternFill>
      </x:fill>
    </x:dxf>
    <x:dxf>
      <x:font>
        <x:b/>
        <x:color rgb="FF8B261A"/>
      </x:font>
      <x:fill>
        <x:patternFill patternType="solid">
          <x:bgColor rgb="FFFBE3DF"/>
        </x:patternFill>
      </x:fill>
    </x:dxf>
    <x:dxf>
      <x:font>
        <x:b/>
        <x:color rgb="FF6C4B04"/>
      </x:font>
      <x:fill>
        <x:patternFill patternType="solid">
          <x:bgColor rgb="FFFFF0C5"/>
        </x:patternFill>
      </x:fill>
    </x:dxf>
    <x:dxf>
      <x:font>
        <x:b/>
        <x:color rgb="FF1F5A45"/>
      </x:font>
      <x:fill>
        <x:patternFill patternType="solid">
          <x:bgColor rgb="FFDFF1E5"/>
        </x:patternFill>
      </x:fill>
    </x:dxf>
    <x:dxf>
      <x:font>
        <x:b/>
        <x:color rgb="FF63736B"/>
      </x:font>
      <x:fill>
        <x:patternFill patternType="solid">
          <x:bgColor rgb="FFF1F3F2"/>
        </x:patternFill>
      </x:fill>
    </x:dxf>
    <x:dxf>
      <x:font>
        <x:b/>
        <x:color rgb="FF8B261A"/>
      </x:font>
      <x:fill>
        <x:patternFill patternType="solid">
          <x:bgColor rgb="FFFBE3DF"/>
        </x:patternFill>
      </x:fill>
    </x:dxf>
    <x:dxf>
      <x:font>
        <x:b/>
        <x:color rgb="FF8B261A"/>
      </x:font>
      <x:fill>
        <x:patternFill patternType="solid">
          <x:bgColor rgb="FFFBE3DF"/>
        </x:patternFill>
      </x:fill>
    </x:dxf>
    <x:dxf>
      <x:font>
        <x:b/>
        <x:color rgb="FF6C4B04"/>
      </x:font>
      <x:fill>
        <x:patternFill patternType="solid">
          <x:bgColor rgb="FFFFF0C5"/>
        </x:patternFill>
      </x:fill>
    </x:dxf>
    <x:dxf>
      <x:font>
        <x:b/>
        <x:color rgb="FF1F5A45"/>
      </x:font>
      <x:fill>
        <x:patternFill patternType="solid">
          <x:bgColor rgb="FFDFF1E5"/>
        </x:patternFill>
      </x:fill>
    </x:dxf>
    <x:dxf>
      <x:font>
        <x:b/>
        <x:color rgb="FF63736B"/>
      </x:font>
      <x:fill>
        <x:patternFill patternType="solid">
          <x:bgColor rgb="FFF1F3F2"/>
        </x:patternFill>
      </x:fill>
    </x:dxf>
    <x:dxf>
      <x:font>
        <x:b/>
        <x:color rgb="FF8B261A"/>
      </x:font>
      <x:fill>
        <x:patternFill patternType="solid">
          <x:bgColor rgb="FFFBE3DF"/>
        </x:patternFill>
      </x:fill>
    </x:dxf>
    <x:dxf>
      <x:font>
        <x:b/>
        <x:color rgb="FF8B261A"/>
      </x:font>
      <x:fill>
        <x:patternFill patternType="solid">
          <x:bgColor rgb="FFFBE3DF"/>
        </x:patternFill>
      </x:fill>
    </x:dxf>
    <x:dxf>
      <x:font>
        <x:b/>
        <x:color rgb="FF6C4B04"/>
      </x:font>
      <x:fill>
        <x:patternFill patternType="solid">
          <x:bgColor rgb="FFFFF0C5"/>
        </x:patternFill>
      </x:fill>
    </x:dxf>
    <x:dxf>
      <x:font>
        <x:b/>
        <x:color rgb="FF1F5A45"/>
      </x:font>
      <x:fill>
        <x:patternFill patternType="solid">
          <x:bgColor rgb="FFDFF1E5"/>
        </x:patternFill>
      </x:fill>
    </x:dxf>
    <x:dxf>
      <x:font>
        <x:b/>
        <x:color rgb="FF63736B"/>
      </x:font>
      <x:fill>
        <x:patternFill patternType="solid">
          <x:bgColor rgb="FFF1F3F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f193891a8d472e" /><Relationship Type="http://schemas.openxmlformats.org/officeDocument/2006/relationships/theme" Target="/xl/theme/theme1.xml" Id="R7cab317b6bcc460d" /><Relationship Type="http://schemas.openxmlformats.org/officeDocument/2006/relationships/sharedStrings" Target="/xl/sharedStrings.xml" Id="R287fbb0b1b964a2a" /><Relationship Type="http://schemas.openxmlformats.org/officeDocument/2006/relationships/worksheet" Target="/xl/worksheets/sheet1.xml" Id="R1b58c1fc0dc74be0" /><Relationship Type="http://schemas.openxmlformats.org/officeDocument/2006/relationships/worksheet" Target="/xl/worksheets/sheet2.xml" Id="Ra793bd1a213447b8" /><Relationship Type="http://schemas.openxmlformats.org/officeDocument/2006/relationships/worksheet" Target="/xl/worksheets/sheet3.xml" Id="Rd83544c86afc439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1" hidden="0" customWidth="1"/>
    <x:col min="3" max="3" width="29" hidden="0" customWidth="1"/>
    <x:col min="4" max="4" width="13" hidden="0" customWidth="1"/>
    <x:col min="5" max="5" width="14" hidden="0" customWidth="1"/>
    <x:col min="6" max="6" width="15" hidden="0" customWidth="1"/>
    <x:col min="7" max="7" width="12" hidden="0" customWidth="1"/>
    <x:col min="8" max="8" width="17" hidden="0" customWidth="1"/>
    <x:col min="9" max="9" width="20" hidden="0" customWidth="1"/>
    <x:col min="10" max="10" width="17" hidden="0" customWidth="1"/>
    <x:col min="11" max="11" width="32" hidden="0" customWidth="1"/>
  </x:cols>
  <x:sheetData>
    <x:row r="1" ht="38" customHeight="1">
      <x:c r="A1" s="3" t="str">
        <x:v>Inventaire et stock pour location saisonnière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 ht="25" customHeight="1">
      <x:c r="A2" s="6" t="str">
        <x:v>Savoir quoi compter, quand réapprovisionner et ce qui doit être remplacé.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</x:row>
    <x:row r="3" ht="32" customHeight="1">
      <x:c r="A3" s="10" t="str">
        <x:v>Modèle de départ pour un logement. Ajustez les objectifs et seuils à la capacité réelle, puis saisissez le stock actuel après chaque contrôle.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</x:row>
    <x:row r="5" ht="30" customHeight="1">
      <x:c r="A5" s="15" t="str">
        <x:v>Logement</x:v>
      </x:c>
      <x:c r="B5" s="16" t="str">
        <x:v>Logement 1</x:v>
      </x:c>
      <x:c r="C5" s="15" t="str">
        <x:v>Date du contrôle</x:v>
      </x:c>
      <x:c r="D5" s="17" t="n">
        <x:v>46244.5</x:v>
      </x:c>
      <x:c r="E5" s="15" t="str">
        <x:v>Actions requises</x:v>
      </x:c>
      <x:c r="F5" s="19" t="n">
        <x:f>COUNTIF(I8:I37,"Réapprovisionner")+COUNTIF(I8:I37,"Remplacer")</x:f>
        <x:v>0</x:v>
      </x:c>
      <x:c r="G5" s="15" t="str">
        <x:v>Unités manquantes</x:v>
      </x:c>
      <x:c r="H5" s="19" t="n">
        <x:f>SUM(G8:G37)</x:f>
        <x:v>0</x:v>
      </x:c>
      <x:c r="I5" s="15" t="str">
        <x:v>Articles suivis</x:v>
      </x:c>
      <x:c r="J5" s="19" t="n">
        <x:f>COUNTA(C8:C37)</x:f>
        <x:v>30</x:v>
      </x:c>
      <x:c r="K5" s="15"/>
    </x:row>
    <x:row r="7" ht="31" customHeight="1">
      <x:c r="A7" s="23" t="str">
        <x:v>Logement</x:v>
      </x:c>
      <x:c r="B7" s="23" t="str">
        <x:v>Catégorie</x:v>
      </x:c>
      <x:c r="C7" s="23" t="str">
        <x:v>Article</x:v>
      </x:c>
      <x:c r="D7" s="23" t="str">
        <x:v>Objectif</x:v>
      </x:c>
      <x:c r="E7" s="23" t="str">
        <x:v>Stock actuel</x:v>
      </x:c>
      <x:c r="F7" s="23" t="str">
        <x:v>Seuil mini</x:v>
      </x:c>
      <x:c r="G7" s="23" t="str">
        <x:v>Manquant</x:v>
      </x:c>
      <x:c r="H7" s="23" t="str">
        <x:v>État</x:v>
      </x:c>
      <x:c r="I7" s="23" t="str">
        <x:v>Action</x:v>
      </x:c>
      <x:c r="J7" s="23" t="str">
        <x:v>Dernier contrôle</x:v>
      </x:c>
      <x:c r="K7" s="23" t="str">
        <x:v>Notes</x:v>
      </x:c>
    </x:row>
    <x:row r="8" ht="26" customHeight="1">
      <x:c r="A8" s="27" t="str">
        <x:v>Logement 1</x:v>
      </x:c>
      <x:c r="B8" s="27" t="str">
        <x:v>Linge</x:v>
      </x:c>
      <x:c r="C8" s="27" t="str">
        <x:v>Housses de couette</x:v>
      </x:c>
      <x:c r="D8" s="31" t="n">
        <x:v>4</x:v>
      </x:c>
      <x:c r="E8" s="31"/>
      <x:c r="F8" s="31" t="n">
        <x:v>2</x:v>
      </x:c>
      <x:c r="G8" s="32" t="str">
        <x:f>IF(E8="","",MAX(D8-E8,0))</x:f>
      </x:c>
      <x:c r="H8" s="27" t="str">
        <x:v>Bon</x:v>
      </x:c>
      <x:c r="I8" s="30" t="str">
        <x:f>IF(E8="","À compter",IF(H8="À remplacer","Remplacer",IF(E8&lt;F8,"Réapprovisionner",IF(H8="À surveiller","Surveiller","OK"))))</x:f>
        <x:v>À compter</x:v>
      </x:c>
      <x:c r="J8" s="33"/>
      <x:c r="K8" s="27"/>
    </x:row>
    <x:row r="9" ht="26" customHeight="1">
      <x:c r="A9" s="27" t="str">
        <x:v>Logement 1</x:v>
      </x:c>
      <x:c r="B9" s="27" t="str">
        <x:v>Linge</x:v>
      </x:c>
      <x:c r="C9" s="27" t="str">
        <x:v>Draps-housses</x:v>
      </x:c>
      <x:c r="D9" s="31" t="n">
        <x:v>4</x:v>
      </x:c>
      <x:c r="E9" s="31"/>
      <x:c r="F9" s="31" t="n">
        <x:v>2</x:v>
      </x:c>
      <x:c r="G9" s="32" t="str">
        <x:f>IF(E9="","",MAX(D9-E9,0))</x:f>
      </x:c>
      <x:c r="H9" s="27" t="str">
        <x:v>Bon</x:v>
      </x:c>
      <x:c r="I9" s="30" t="str">
        <x:f>IF(E9="","À compter",IF(H9="À remplacer","Remplacer",IF(E9&lt;F9,"Réapprovisionner",IF(H9="À surveiller","Surveiller","OK"))))</x:f>
        <x:v>À compter</x:v>
      </x:c>
      <x:c r="J9" s="33"/>
      <x:c r="K9" s="27"/>
    </x:row>
    <x:row r="10" ht="26" customHeight="1">
      <x:c r="A10" s="27" t="str">
        <x:v>Logement 1</x:v>
      </x:c>
      <x:c r="B10" s="27" t="str">
        <x:v>Linge</x:v>
      </x:c>
      <x:c r="C10" s="27" t="str">
        <x:v>Taies d’oreiller</x:v>
      </x:c>
      <x:c r="D10" s="31" t="n">
        <x:v>8</x:v>
      </x:c>
      <x:c r="E10" s="31"/>
      <x:c r="F10" s="31" t="n">
        <x:v>4</x:v>
      </x:c>
      <x:c r="G10" s="32" t="str">
        <x:f>IF(E10="","",MAX(D10-E10,0))</x:f>
      </x:c>
      <x:c r="H10" s="27" t="str">
        <x:v>Bon</x:v>
      </x:c>
      <x:c r="I10" s="30" t="str">
        <x:f>IF(E10="","À compter",IF(H10="À remplacer","Remplacer",IF(E10&lt;F10,"Réapprovisionner",IF(H10="À surveiller","Surveiller","OK"))))</x:f>
        <x:v>À compter</x:v>
      </x:c>
      <x:c r="J10" s="33"/>
      <x:c r="K10" s="27"/>
    </x:row>
    <x:row r="11" ht="26" customHeight="1">
      <x:c r="A11" s="27" t="str">
        <x:v>Logement 1</x:v>
      </x:c>
      <x:c r="B11" s="27" t="str">
        <x:v>Linge</x:v>
      </x:c>
      <x:c r="C11" s="27" t="str">
        <x:v>Serviettes de bain</x:v>
      </x:c>
      <x:c r="D11" s="31" t="n">
        <x:v>8</x:v>
      </x:c>
      <x:c r="E11" s="31"/>
      <x:c r="F11" s="31" t="n">
        <x:v>4</x:v>
      </x:c>
      <x:c r="G11" s="32" t="str">
        <x:f>IF(E11="","",MAX(D11-E11,0))</x:f>
      </x:c>
      <x:c r="H11" s="27" t="str">
        <x:v>Bon</x:v>
      </x:c>
      <x:c r="I11" s="30" t="str">
        <x:f>IF(E11="","À compter",IF(H11="À remplacer","Remplacer",IF(E11&lt;F11,"Réapprovisionner",IF(H11="À surveiller","Surveiller","OK"))))</x:f>
        <x:v>À compter</x:v>
      </x:c>
      <x:c r="J11" s="33"/>
      <x:c r="K11" s="27"/>
    </x:row>
    <x:row r="12" ht="26" customHeight="1">
      <x:c r="A12" s="27" t="str">
        <x:v>Logement 1</x:v>
      </x:c>
      <x:c r="B12" s="27" t="str">
        <x:v>Linge</x:v>
      </x:c>
      <x:c r="C12" s="27" t="str">
        <x:v>Serviettes à mains</x:v>
      </x:c>
      <x:c r="D12" s="31" t="n">
        <x:v>4</x:v>
      </x:c>
      <x:c r="E12" s="31"/>
      <x:c r="F12" s="31" t="n">
        <x:v>2</x:v>
      </x:c>
      <x:c r="G12" s="32" t="str">
        <x:f>IF(E12="","",MAX(D12-E12,0))</x:f>
      </x:c>
      <x:c r="H12" s="27" t="str">
        <x:v>Bon</x:v>
      </x:c>
      <x:c r="I12" s="30" t="str">
        <x:f>IF(E12="","À compter",IF(H12="À remplacer","Remplacer",IF(E12&lt;F12,"Réapprovisionner",IF(H12="À surveiller","Surveiller","OK"))))</x:f>
        <x:v>À compter</x:v>
      </x:c>
      <x:c r="J12" s="33"/>
      <x:c r="K12" s="27"/>
    </x:row>
    <x:row r="13" ht="26" customHeight="1">
      <x:c r="A13" s="27" t="str">
        <x:v>Logement 1</x:v>
      </x:c>
      <x:c r="B13" s="27" t="str">
        <x:v>Linge</x:v>
      </x:c>
      <x:c r="C13" s="27" t="str">
        <x:v>Tapis de bain</x:v>
      </x:c>
      <x:c r="D13" s="31" t="n">
        <x:v>3</x:v>
      </x:c>
      <x:c r="E13" s="31"/>
      <x:c r="F13" s="31" t="n">
        <x:v>1</x:v>
      </x:c>
      <x:c r="G13" s="32" t="str">
        <x:f>IF(E13="","",MAX(D13-E13,0))</x:f>
      </x:c>
      <x:c r="H13" s="27" t="str">
        <x:v>Bon</x:v>
      </x:c>
      <x:c r="I13" s="30" t="str">
        <x:f>IF(E13="","À compter",IF(H13="À remplacer","Remplacer",IF(E13&lt;F13,"Réapprovisionner",IF(H13="À surveiller","Surveiller","OK"))))</x:f>
        <x:v>À compter</x:v>
      </x:c>
      <x:c r="J13" s="33"/>
      <x:c r="K13" s="27"/>
    </x:row>
    <x:row r="14" ht="26" customHeight="1">
      <x:c r="A14" s="27" t="str">
        <x:v>Logement 1</x:v>
      </x:c>
      <x:c r="B14" s="27" t="str">
        <x:v>Salle de bain</x:v>
      </x:c>
      <x:c r="C14" s="27" t="str">
        <x:v>Rouleaux de papier toilette</x:v>
      </x:c>
      <x:c r="D14" s="31" t="n">
        <x:v>12</x:v>
      </x:c>
      <x:c r="E14" s="31"/>
      <x:c r="F14" s="31" t="n">
        <x:v>6</x:v>
      </x:c>
      <x:c r="G14" s="32" t="str">
        <x:f>IF(E14="","",MAX(D14-E14,0))</x:f>
      </x:c>
      <x:c r="H14" s="27" t="str">
        <x:v>Bon</x:v>
      </x:c>
      <x:c r="I14" s="30" t="str">
        <x:f>IF(E14="","À compter",IF(H14="À remplacer","Remplacer",IF(E14&lt;F14,"Réapprovisionner",IF(H14="À surveiller","Surveiller","OK"))))</x:f>
        <x:v>À compter</x:v>
      </x:c>
      <x:c r="J14" s="33"/>
      <x:c r="K14" s="27"/>
    </x:row>
    <x:row r="15" ht="26" customHeight="1">
      <x:c r="A15" s="27" t="str">
        <x:v>Logement 1</x:v>
      </x:c>
      <x:c r="B15" s="27" t="str">
        <x:v>Salle de bain</x:v>
      </x:c>
      <x:c r="C15" s="27" t="str">
        <x:v>Savon pour les mains</x:v>
      </x:c>
      <x:c r="D15" s="31" t="n">
        <x:v>3</x:v>
      </x:c>
      <x:c r="E15" s="31"/>
      <x:c r="F15" s="31" t="n">
        <x:v>1</x:v>
      </x:c>
      <x:c r="G15" s="32" t="str">
        <x:f>IF(E15="","",MAX(D15-E15,0))</x:f>
      </x:c>
      <x:c r="H15" s="27" t="str">
        <x:v>Bon</x:v>
      </x:c>
      <x:c r="I15" s="30" t="str">
        <x:f>IF(E15="","À compter",IF(H15="À remplacer","Remplacer",IF(E15&lt;F15,"Réapprovisionner",IF(H15="À surveiller","Surveiller","OK"))))</x:f>
        <x:v>À compter</x:v>
      </x:c>
      <x:c r="J15" s="33"/>
      <x:c r="K15" s="27"/>
    </x:row>
    <x:row r="16" ht="26" customHeight="1">
      <x:c r="A16" s="27" t="str">
        <x:v>Logement 1</x:v>
      </x:c>
      <x:c r="B16" s="27" t="str">
        <x:v>Salle de bain</x:v>
      </x:c>
      <x:c r="C16" s="27" t="str">
        <x:v>Gel douche</x:v>
      </x:c>
      <x:c r="D16" s="31" t="n">
        <x:v>3</x:v>
      </x:c>
      <x:c r="E16" s="31"/>
      <x:c r="F16" s="31" t="n">
        <x:v>1</x:v>
      </x:c>
      <x:c r="G16" s="32" t="str">
        <x:f>IF(E16="","",MAX(D16-E16,0))</x:f>
      </x:c>
      <x:c r="H16" s="27" t="str">
        <x:v>Bon</x:v>
      </x:c>
      <x:c r="I16" s="30" t="str">
        <x:f>IF(E16="","À compter",IF(H16="À remplacer","Remplacer",IF(E16&lt;F16,"Réapprovisionner",IF(H16="À surveiller","Surveiller","OK"))))</x:f>
        <x:v>À compter</x:v>
      </x:c>
      <x:c r="J16" s="33"/>
      <x:c r="K16" s="27"/>
    </x:row>
    <x:row r="17" ht="26" customHeight="1">
      <x:c r="A17" s="27" t="str">
        <x:v>Logement 1</x:v>
      </x:c>
      <x:c r="B17" s="27" t="str">
        <x:v>Salle de bain</x:v>
      </x:c>
      <x:c r="C17" s="27" t="str">
        <x:v>Shampoing</x:v>
      </x:c>
      <x:c r="D17" s="31" t="n">
        <x:v>3</x:v>
      </x:c>
      <x:c r="E17" s="31"/>
      <x:c r="F17" s="31" t="n">
        <x:v>1</x:v>
      </x:c>
      <x:c r="G17" s="32" t="str">
        <x:f>IF(E17="","",MAX(D17-E17,0))</x:f>
      </x:c>
      <x:c r="H17" s="27" t="str">
        <x:v>Bon</x:v>
      </x:c>
      <x:c r="I17" s="30" t="str">
        <x:f>IF(E17="","À compter",IF(H17="À remplacer","Remplacer",IF(E17&lt;F17,"Réapprovisionner",IF(H17="À surveiller","Surveiller","OK"))))</x:f>
        <x:v>À compter</x:v>
      </x:c>
      <x:c r="J17" s="33"/>
      <x:c r="K17" s="27"/>
    </x:row>
    <x:row r="18" ht="26" customHeight="1">
      <x:c r="A18" s="27" t="str">
        <x:v>Logement 1</x:v>
      </x:c>
      <x:c r="B18" s="27" t="str">
        <x:v>Salle de bain</x:v>
      </x:c>
      <x:c r="C18" s="27" t="str">
        <x:v>Sacs-poubelle</x:v>
      </x:c>
      <x:c r="D18" s="31" t="n">
        <x:v>20</x:v>
      </x:c>
      <x:c r="E18" s="31"/>
      <x:c r="F18" s="31" t="n">
        <x:v>8</x:v>
      </x:c>
      <x:c r="G18" s="32" t="str">
        <x:f>IF(E18="","",MAX(D18-E18,0))</x:f>
      </x:c>
      <x:c r="H18" s="27" t="str">
        <x:v>Bon</x:v>
      </x:c>
      <x:c r="I18" s="30" t="str">
        <x:f>IF(E18="","À compter",IF(H18="À remplacer","Remplacer",IF(E18&lt;F18,"Réapprovisionner",IF(H18="À surveiller","Surveiller","OK"))))</x:f>
        <x:v>À compter</x:v>
      </x:c>
      <x:c r="J18" s="33"/>
      <x:c r="K18" s="27"/>
    </x:row>
    <x:row r="19" ht="26" customHeight="1">
      <x:c r="A19" s="27" t="str">
        <x:v>Logement 1</x:v>
      </x:c>
      <x:c r="B19" s="27" t="str">
        <x:v>Cuisine</x:v>
      </x:c>
      <x:c r="C19" s="27" t="str">
        <x:v>Assiettes</x:v>
      </x:c>
      <x:c r="D19" s="31" t="n">
        <x:v>8</x:v>
      </x:c>
      <x:c r="E19" s="31"/>
      <x:c r="F19" s="31" t="n">
        <x:v>6</x:v>
      </x:c>
      <x:c r="G19" s="32" t="str">
        <x:f>IF(E19="","",MAX(D19-E19,0))</x:f>
      </x:c>
      <x:c r="H19" s="27" t="str">
        <x:v>Bon</x:v>
      </x:c>
      <x:c r="I19" s="30" t="str">
        <x:f>IF(E19="","À compter",IF(H19="À remplacer","Remplacer",IF(E19&lt;F19,"Réapprovisionner",IF(H19="À surveiller","Surveiller","OK"))))</x:f>
        <x:v>À compter</x:v>
      </x:c>
      <x:c r="J19" s="33"/>
      <x:c r="K19" s="27"/>
    </x:row>
    <x:row r="20" ht="26" customHeight="1">
      <x:c r="A20" s="27" t="str">
        <x:v>Logement 1</x:v>
      </x:c>
      <x:c r="B20" s="27" t="str">
        <x:v>Cuisine</x:v>
      </x:c>
      <x:c r="C20" s="27" t="str">
        <x:v>Bols</x:v>
      </x:c>
      <x:c r="D20" s="31" t="n">
        <x:v>8</x:v>
      </x:c>
      <x:c r="E20" s="31"/>
      <x:c r="F20" s="31" t="n">
        <x:v>6</x:v>
      </x:c>
      <x:c r="G20" s="32" t="str">
        <x:f>IF(E20="","",MAX(D20-E20,0))</x:f>
      </x:c>
      <x:c r="H20" s="27" t="str">
        <x:v>Bon</x:v>
      </x:c>
      <x:c r="I20" s="30" t="str">
        <x:f>IF(E20="","À compter",IF(H20="À remplacer","Remplacer",IF(E20&lt;F20,"Réapprovisionner",IF(H20="À surveiller","Surveiller","OK"))))</x:f>
        <x:v>À compter</x:v>
      </x:c>
      <x:c r="J20" s="33"/>
      <x:c r="K20" s="27"/>
    </x:row>
    <x:row r="21" ht="26" customHeight="1">
      <x:c r="A21" s="27" t="str">
        <x:v>Logement 1</x:v>
      </x:c>
      <x:c r="B21" s="27" t="str">
        <x:v>Cuisine</x:v>
      </x:c>
      <x:c r="C21" s="27" t="str">
        <x:v>Tasses</x:v>
      </x:c>
      <x:c r="D21" s="31" t="n">
        <x:v>8</x:v>
      </x:c>
      <x:c r="E21" s="31"/>
      <x:c r="F21" s="31" t="n">
        <x:v>6</x:v>
      </x:c>
      <x:c r="G21" s="32" t="str">
        <x:f>IF(E21="","",MAX(D21-E21,0))</x:f>
      </x:c>
      <x:c r="H21" s="27" t="str">
        <x:v>Bon</x:v>
      </x:c>
      <x:c r="I21" s="30" t="str">
        <x:f>IF(E21="","À compter",IF(H21="À remplacer","Remplacer",IF(E21&lt;F21,"Réapprovisionner",IF(H21="À surveiller","Surveiller","OK"))))</x:f>
        <x:v>À compter</x:v>
      </x:c>
      <x:c r="J21" s="33"/>
      <x:c r="K21" s="27"/>
    </x:row>
    <x:row r="22" ht="26" customHeight="1">
      <x:c r="A22" s="27" t="str">
        <x:v>Logement 1</x:v>
      </x:c>
      <x:c r="B22" s="27" t="str">
        <x:v>Cuisine</x:v>
      </x:c>
      <x:c r="C22" s="27" t="str">
        <x:v>Verres à vin</x:v>
      </x:c>
      <x:c r="D22" s="31" t="n">
        <x:v>8</x:v>
      </x:c>
      <x:c r="E22" s="31"/>
      <x:c r="F22" s="31" t="n">
        <x:v>6</x:v>
      </x:c>
      <x:c r="G22" s="32" t="str">
        <x:f>IF(E22="","",MAX(D22-E22,0))</x:f>
      </x:c>
      <x:c r="H22" s="27" t="str">
        <x:v>Bon</x:v>
      </x:c>
      <x:c r="I22" s="30" t="str">
        <x:f>IF(E22="","À compter",IF(H22="À remplacer","Remplacer",IF(E22&lt;F22,"Réapprovisionner",IF(H22="À surveiller","Surveiller","OK"))))</x:f>
        <x:v>À compter</x:v>
      </x:c>
      <x:c r="J22" s="33"/>
      <x:c r="K22" s="27"/>
    </x:row>
    <x:row r="23" ht="26" customHeight="1">
      <x:c r="A23" s="27" t="str">
        <x:v>Logement 1</x:v>
      </x:c>
      <x:c r="B23" s="27" t="str">
        <x:v>Cuisine</x:v>
      </x:c>
      <x:c r="C23" s="27" t="str">
        <x:v>Couverts complets</x:v>
      </x:c>
      <x:c r="D23" s="31" t="n">
        <x:v>8</x:v>
      </x:c>
      <x:c r="E23" s="31"/>
      <x:c r="F23" s="31" t="n">
        <x:v>6</x:v>
      </x:c>
      <x:c r="G23" s="32" t="str">
        <x:f>IF(E23="","",MAX(D23-E23,0))</x:f>
      </x:c>
      <x:c r="H23" s="27" t="str">
        <x:v>Bon</x:v>
      </x:c>
      <x:c r="I23" s="30" t="str">
        <x:f>IF(E23="","À compter",IF(H23="À remplacer","Remplacer",IF(E23&lt;F23,"Réapprovisionner",IF(H23="À surveiller","Surveiller","OK"))))</x:f>
        <x:v>À compter</x:v>
      </x:c>
      <x:c r="J23" s="33"/>
      <x:c r="K23" s="27"/>
    </x:row>
    <x:row r="24" ht="26" customHeight="1">
      <x:c r="A24" s="27" t="str">
        <x:v>Logement 1</x:v>
      </x:c>
      <x:c r="B24" s="27" t="str">
        <x:v>Cuisine</x:v>
      </x:c>
      <x:c r="C24" s="27" t="str">
        <x:v>Capsules de café</x:v>
      </x:c>
      <x:c r="D24" s="31" t="n">
        <x:v>30</x:v>
      </x:c>
      <x:c r="E24" s="31"/>
      <x:c r="F24" s="31" t="n">
        <x:v>10</x:v>
      </x:c>
      <x:c r="G24" s="32" t="str">
        <x:f>IF(E24="","",MAX(D24-E24,0))</x:f>
      </x:c>
      <x:c r="H24" s="27" t="str">
        <x:v>Bon</x:v>
      </x:c>
      <x:c r="I24" s="30" t="str">
        <x:f>IF(E24="","À compter",IF(H24="À remplacer","Remplacer",IF(E24&lt;F24,"Réapprovisionner",IF(H24="À surveiller","Surveiller","OK"))))</x:f>
        <x:v>À compter</x:v>
      </x:c>
      <x:c r="J24" s="33"/>
      <x:c r="K24" s="27"/>
    </x:row>
    <x:row r="25" ht="26" customHeight="1">
      <x:c r="A25" s="27" t="str">
        <x:v>Logement 1</x:v>
      </x:c>
      <x:c r="B25" s="27" t="str">
        <x:v>Cuisine</x:v>
      </x:c>
      <x:c r="C25" s="27" t="str">
        <x:v>Pastilles lave-vaisselle</x:v>
      </x:c>
      <x:c r="D25" s="31" t="n">
        <x:v>20</x:v>
      </x:c>
      <x:c r="E25" s="31"/>
      <x:c r="F25" s="31" t="n">
        <x:v>8</x:v>
      </x:c>
      <x:c r="G25" s="32" t="str">
        <x:f>IF(E25="","",MAX(D25-E25,0))</x:f>
      </x:c>
      <x:c r="H25" s="27" t="str">
        <x:v>Bon</x:v>
      </x:c>
      <x:c r="I25" s="30" t="str">
        <x:f>IF(E25="","À compter",IF(H25="À remplacer","Remplacer",IF(E25&lt;F25,"Réapprovisionner",IF(H25="À surveiller","Surveiller","OK"))))</x:f>
        <x:v>À compter</x:v>
      </x:c>
      <x:c r="J25" s="33"/>
      <x:c r="K25" s="27"/>
    </x:row>
    <x:row r="26" ht="26" customHeight="1">
      <x:c r="A26" s="27" t="str">
        <x:v>Logement 1</x:v>
      </x:c>
      <x:c r="B26" s="27" t="str">
        <x:v>Cuisine</x:v>
      </x:c>
      <x:c r="C26" s="27" t="str">
        <x:v>Rouleaux essuie-tout</x:v>
      </x:c>
      <x:c r="D26" s="31" t="n">
        <x:v>6</x:v>
      </x:c>
      <x:c r="E26" s="31"/>
      <x:c r="F26" s="31" t="n">
        <x:v>2</x:v>
      </x:c>
      <x:c r="G26" s="32" t="str">
        <x:f>IF(E26="","",MAX(D26-E26,0))</x:f>
      </x:c>
      <x:c r="H26" s="27" t="str">
        <x:v>Bon</x:v>
      </x:c>
      <x:c r="I26" s="30" t="str">
        <x:f>IF(E26="","À compter",IF(H26="À remplacer","Remplacer",IF(E26&lt;F26,"Réapprovisionner",IF(H26="À surveiller","Surveiller","OK"))))</x:f>
        <x:v>À compter</x:v>
      </x:c>
      <x:c r="J26" s="33"/>
      <x:c r="K26" s="27"/>
    </x:row>
    <x:row r="27" ht="26" customHeight="1">
      <x:c r="A27" s="27" t="str">
        <x:v>Logement 1</x:v>
      </x:c>
      <x:c r="B27" s="27" t="str">
        <x:v>Cuisine</x:v>
      </x:c>
      <x:c r="C27" s="27" t="str">
        <x:v>Éponges</x:v>
      </x:c>
      <x:c r="D27" s="31" t="n">
        <x:v>6</x:v>
      </x:c>
      <x:c r="E27" s="31"/>
      <x:c r="F27" s="31" t="n">
        <x:v>2</x:v>
      </x:c>
      <x:c r="G27" s="32" t="str">
        <x:f>IF(E27="","",MAX(D27-E27,0))</x:f>
      </x:c>
      <x:c r="H27" s="27" t="str">
        <x:v>Bon</x:v>
      </x:c>
      <x:c r="I27" s="30" t="str">
        <x:f>IF(E27="","À compter",IF(H27="À remplacer","Remplacer",IF(E27&lt;F27,"Réapprovisionner",IF(H27="À surveiller","Surveiller","OK"))))</x:f>
        <x:v>À compter</x:v>
      </x:c>
      <x:c r="J27" s="33"/>
      <x:c r="K27" s="27"/>
    </x:row>
    <x:row r="28" ht="26" customHeight="1">
      <x:c r="A28" s="27" t="str">
        <x:v>Logement 1</x:v>
      </x:c>
      <x:c r="B28" s="27" t="str">
        <x:v>Cuisine</x:v>
      </x:c>
      <x:c r="C28" s="27" t="str">
        <x:v>Torchons</x:v>
      </x:c>
      <x:c r="D28" s="31" t="n">
        <x:v>6</x:v>
      </x:c>
      <x:c r="E28" s="31"/>
      <x:c r="F28" s="31" t="n">
        <x:v>3</x:v>
      </x:c>
      <x:c r="G28" s="32" t="str">
        <x:f>IF(E28="","",MAX(D28-E28,0))</x:f>
      </x:c>
      <x:c r="H28" s="27" t="str">
        <x:v>Bon</x:v>
      </x:c>
      <x:c r="I28" s="30" t="str">
        <x:f>IF(E28="","À compter",IF(H28="À remplacer","Remplacer",IF(E28&lt;F28,"Réapprovisionner",IF(H28="À surveiller","Surveiller","OK"))))</x:f>
        <x:v>À compter</x:v>
      </x:c>
      <x:c r="J28" s="33"/>
      <x:c r="K28" s="27"/>
    </x:row>
    <x:row r="29" ht="26" customHeight="1">
      <x:c r="A29" s="27" t="str">
        <x:v>Logement 1</x:v>
      </x:c>
      <x:c r="B29" s="27" t="str">
        <x:v>Accueil</x:v>
      </x:c>
      <x:c r="C29" s="27" t="str">
        <x:v>Bouteilles d’eau</x:v>
      </x:c>
      <x:c r="D29" s="31" t="n">
        <x:v>12</x:v>
      </x:c>
      <x:c r="E29" s="31"/>
      <x:c r="F29" s="31" t="n">
        <x:v>4</x:v>
      </x:c>
      <x:c r="G29" s="32" t="str">
        <x:f>IF(E29="","",MAX(D29-E29,0))</x:f>
      </x:c>
      <x:c r="H29" s="27" t="str">
        <x:v>Bon</x:v>
      </x:c>
      <x:c r="I29" s="30" t="str">
        <x:f>IF(E29="","À compter",IF(H29="À remplacer","Remplacer",IF(E29&lt;F29,"Réapprovisionner",IF(H29="À surveiller","Surveiller","OK"))))</x:f>
        <x:v>À compter</x:v>
      </x:c>
      <x:c r="J29" s="33"/>
      <x:c r="K29" s="27"/>
    </x:row>
    <x:row r="30" ht="26" customHeight="1">
      <x:c r="A30" s="27" t="str">
        <x:v>Logement 1</x:v>
      </x:c>
      <x:c r="B30" s="27" t="str">
        <x:v>Accueil</x:v>
      </x:c>
      <x:c r="C30" s="27" t="str">
        <x:v>Sachets de thé</x:v>
      </x:c>
      <x:c r="D30" s="31" t="n">
        <x:v>30</x:v>
      </x:c>
      <x:c r="E30" s="31"/>
      <x:c r="F30" s="31" t="n">
        <x:v>10</x:v>
      </x:c>
      <x:c r="G30" s="32" t="str">
        <x:f>IF(E30="","",MAX(D30-E30,0))</x:f>
      </x:c>
      <x:c r="H30" s="27" t="str">
        <x:v>Bon</x:v>
      </x:c>
      <x:c r="I30" s="30" t="str">
        <x:f>IF(E30="","À compter",IF(H30="À remplacer","Remplacer",IF(E30&lt;F30,"Réapprovisionner",IF(H30="À surveiller","Surveiller","OK"))))</x:f>
        <x:v>À compter</x:v>
      </x:c>
      <x:c r="J30" s="33"/>
      <x:c r="K30" s="27"/>
    </x:row>
    <x:row r="31" ht="26" customHeight="1">
      <x:c r="A31" s="27" t="str">
        <x:v>Logement 1</x:v>
      </x:c>
      <x:c r="B31" s="27" t="str">
        <x:v>Accueil</x:v>
      </x:c>
      <x:c r="C31" s="27" t="str">
        <x:v>Dosettes de sucre</x:v>
      </x:c>
      <x:c r="D31" s="31" t="n">
        <x:v>20</x:v>
      </x:c>
      <x:c r="E31" s="31"/>
      <x:c r="F31" s="31" t="n">
        <x:v>8</x:v>
      </x:c>
      <x:c r="G31" s="32" t="str">
        <x:f>IF(E31="","",MAX(D31-E31,0))</x:f>
      </x:c>
      <x:c r="H31" s="27" t="str">
        <x:v>Bon</x:v>
      </x:c>
      <x:c r="I31" s="30" t="str">
        <x:f>IF(E31="","À compter",IF(H31="À remplacer","Remplacer",IF(E31&lt;F31,"Réapprovisionner",IF(H31="À surveiller","Surveiller","OK"))))</x:f>
        <x:v>À compter</x:v>
      </x:c>
      <x:c r="J31" s="33"/>
      <x:c r="K31" s="27"/>
    </x:row>
    <x:row r="32" ht="26" customHeight="1">
      <x:c r="A32" s="27" t="str">
        <x:v>Logement 1</x:v>
      </x:c>
      <x:c r="B32" s="27" t="str">
        <x:v>Nettoyage</x:v>
      </x:c>
      <x:c r="C32" s="27" t="str">
        <x:v>Nettoyant multi-usage</x:v>
      </x:c>
      <x:c r="D32" s="31" t="n">
        <x:v>2</x:v>
      </x:c>
      <x:c r="E32" s="31"/>
      <x:c r="F32" s="31" t="n">
        <x:v>1</x:v>
      </x:c>
      <x:c r="G32" s="32" t="str">
        <x:f>IF(E32="","",MAX(D32-E32,0))</x:f>
      </x:c>
      <x:c r="H32" s="27" t="str">
        <x:v>Bon</x:v>
      </x:c>
      <x:c r="I32" s="30" t="str">
        <x:f>IF(E32="","À compter",IF(H32="À remplacer","Remplacer",IF(E32&lt;F32,"Réapprovisionner",IF(H32="À surveiller","Surveiller","OK"))))</x:f>
        <x:v>À compter</x:v>
      </x:c>
      <x:c r="J32" s="33"/>
      <x:c r="K32" s="27"/>
    </x:row>
    <x:row r="33" ht="26" customHeight="1">
      <x:c r="A33" s="27" t="str">
        <x:v>Logement 1</x:v>
      </x:c>
      <x:c r="B33" s="27" t="str">
        <x:v>Nettoyage</x:v>
      </x:c>
      <x:c r="C33" s="27" t="str">
        <x:v>Anticalcaire</x:v>
      </x:c>
      <x:c r="D33" s="31" t="n">
        <x:v>2</x:v>
      </x:c>
      <x:c r="E33" s="31"/>
      <x:c r="F33" s="31" t="n">
        <x:v>1</x:v>
      </x:c>
      <x:c r="G33" s="32" t="str">
        <x:f>IF(E33="","",MAX(D33-E33,0))</x:f>
      </x:c>
      <x:c r="H33" s="27" t="str">
        <x:v>Bon</x:v>
      </x:c>
      <x:c r="I33" s="30" t="str">
        <x:f>IF(E33="","À compter",IF(H33="À remplacer","Remplacer",IF(E33&lt;F33,"Réapprovisionner",IF(H33="À surveiller","Surveiller","OK"))))</x:f>
        <x:v>À compter</x:v>
      </x:c>
      <x:c r="J33" s="33"/>
      <x:c r="K33" s="27"/>
    </x:row>
    <x:row r="34" ht="26" customHeight="1">
      <x:c r="A34" s="27" t="str">
        <x:v>Logement 1</x:v>
      </x:c>
      <x:c r="B34" s="27" t="str">
        <x:v>Nettoyage</x:v>
      </x:c>
      <x:c r="C34" s="27" t="str">
        <x:v>Chiffons microfibres</x:v>
      </x:c>
      <x:c r="D34" s="31" t="n">
        <x:v>12</x:v>
      </x:c>
      <x:c r="E34" s="31"/>
      <x:c r="F34" s="31" t="n">
        <x:v>6</x:v>
      </x:c>
      <x:c r="G34" s="32" t="str">
        <x:f>IF(E34="","",MAX(D34-E34,0))</x:f>
      </x:c>
      <x:c r="H34" s="27" t="str">
        <x:v>Bon</x:v>
      </x:c>
      <x:c r="I34" s="30" t="str">
        <x:f>IF(E34="","À compter",IF(H34="À remplacer","Remplacer",IF(E34&lt;F34,"Réapprovisionner",IF(H34="À surveiller","Surveiller","OK"))))</x:f>
        <x:v>À compter</x:v>
      </x:c>
      <x:c r="J34" s="33"/>
      <x:c r="K34" s="27"/>
    </x:row>
    <x:row r="35" ht="26" customHeight="1">
      <x:c r="A35" s="27" t="str">
        <x:v>Logement 1</x:v>
      </x:c>
      <x:c r="B35" s="27" t="str">
        <x:v>Nettoyage</x:v>
      </x:c>
      <x:c r="C35" s="27" t="str">
        <x:v>Gants jetables</x:v>
      </x:c>
      <x:c r="D35" s="31" t="n">
        <x:v>40</x:v>
      </x:c>
      <x:c r="E35" s="31"/>
      <x:c r="F35" s="31" t="n">
        <x:v>15</x:v>
      </x:c>
      <x:c r="G35" s="32" t="str">
        <x:f>IF(E35="","",MAX(D35-E35,0))</x:f>
      </x:c>
      <x:c r="H35" s="27" t="str">
        <x:v>Bon</x:v>
      </x:c>
      <x:c r="I35" s="30" t="str">
        <x:f>IF(E35="","À compter",IF(H35="À remplacer","Remplacer",IF(E35&lt;F35,"Réapprovisionner",IF(H35="À surveiller","Surveiller","OK"))))</x:f>
        <x:v>À compter</x:v>
      </x:c>
      <x:c r="J35" s="33"/>
      <x:c r="K35" s="27"/>
    </x:row>
    <x:row r="36" ht="26" customHeight="1">
      <x:c r="A36" s="27" t="str">
        <x:v>Logement 1</x:v>
      </x:c>
      <x:c r="B36" s="27" t="str">
        <x:v>Sécurité &amp; maintenance</x:v>
      </x:c>
      <x:c r="C36" s="27" t="str">
        <x:v>Piles pour détecteurs</x:v>
      </x:c>
      <x:c r="D36" s="31" t="n">
        <x:v>8</x:v>
      </x:c>
      <x:c r="E36" s="31"/>
      <x:c r="F36" s="31" t="n">
        <x:v>4</x:v>
      </x:c>
      <x:c r="G36" s="32" t="str">
        <x:f>IF(E36="","",MAX(D36-E36,0))</x:f>
      </x:c>
      <x:c r="H36" s="27" t="str">
        <x:v>Bon</x:v>
      </x:c>
      <x:c r="I36" s="30" t="str">
        <x:f>IF(E36="","À compter",IF(H36="À remplacer","Remplacer",IF(E36&lt;F36,"Réapprovisionner",IF(H36="À surveiller","Surveiller","OK"))))</x:f>
        <x:v>À compter</x:v>
      </x:c>
      <x:c r="J36" s="33"/>
      <x:c r="K36" s="27"/>
    </x:row>
    <x:row r="37" ht="26" customHeight="1">
      <x:c r="A37" s="27" t="str">
        <x:v>Logement 1</x:v>
      </x:c>
      <x:c r="B37" s="27" t="str">
        <x:v>Sécurité &amp; maintenance</x:v>
      </x:c>
      <x:c r="C37" s="27" t="str">
        <x:v>Ampoules de rechange</x:v>
      </x:c>
      <x:c r="D37" s="31" t="n">
        <x:v>6</x:v>
      </x:c>
      <x:c r="E37" s="31"/>
      <x:c r="F37" s="31" t="n">
        <x:v>2</x:v>
      </x:c>
      <x:c r="G37" s="32" t="str">
        <x:f>IF(E37="","",MAX(D37-E37,0))</x:f>
      </x:c>
      <x:c r="H37" s="27" t="str">
        <x:v>Bon</x:v>
      </x:c>
      <x:c r="I37" s="30" t="str">
        <x:f>IF(E37="","À compter",IF(H37="À remplacer","Remplacer",IF(E37&lt;F37,"Réapprovisionner",IF(H37="À surveiller","Surveiller","OK"))))</x:f>
        <x:v>À compter</x:v>
      </x:c>
      <x:c r="J37" s="33"/>
      <x:c r="K37" s="27"/>
    </x:row>
    <x:row r="40" ht="29" customHeight="1">
      <x:c r="A40" s="35" t="str">
        <x:v>Routine simple en 4 étapes</x:v>
      </x:c>
      <x:c r="B40" s="35"/>
      <x:c r="C40" s="35"/>
      <x:c r="D40" s="35"/>
      <x:c r="E40" s="35"/>
      <x:c r="F40" s="35"/>
      <x:c r="G40" s="35"/>
      <x:c r="H40" s="35"/>
      <x:c r="I40" s="35"/>
      <x:c r="J40" s="35"/>
      <x:c r="K40" s="35"/>
    </x:row>
    <x:row r="41" ht="24" customHeight="1">
      <x:c r="A41" s="40" t="str">
        <x:v>1. Fixer l’objectif et le seuil minimum par logement.</x:v>
      </x:c>
      <x:c r="B41" s="41"/>
      <x:c r="C41" s="41"/>
      <x:c r="D41" s="41"/>
      <x:c r="E41" s="41"/>
      <x:c r="F41" s="41"/>
      <x:c r="G41" s="41"/>
      <x:c r="H41" s="41"/>
      <x:c r="I41" s="41"/>
      <x:c r="J41" s="41"/>
      <x:c r="K41" s="42"/>
    </x:row>
    <x:row r="42" ht="24" customHeight="1">
      <x:c r="A42" s="48" t="str">
        <x:v>2. Compter le stock disponible après le ménage ou chaque semaine.</x:v>
      </x:c>
      <x:c r="B42" s="49"/>
      <x:c r="C42" s="49"/>
      <x:c r="D42" s="49"/>
      <x:c r="E42" s="49"/>
      <x:c r="F42" s="49"/>
      <x:c r="G42" s="49"/>
      <x:c r="H42" s="49"/>
      <x:c r="I42" s="49"/>
      <x:c r="J42" s="49"/>
      <x:c r="K42" s="50"/>
    </x:row>
    <x:row r="43" ht="24" customHeight="1">
      <x:c r="A43" s="40" t="str">
        <x:v>3. Traiter immédiatement les lignes Réapprovisionner ou Remplacer.</x:v>
      </x:c>
      <x:c r="B43" s="41"/>
      <x:c r="C43" s="41"/>
      <x:c r="D43" s="41"/>
      <x:c r="E43" s="41"/>
      <x:c r="F43" s="41"/>
      <x:c r="G43" s="41"/>
      <x:c r="H43" s="41"/>
      <x:c r="I43" s="41"/>
      <x:c r="J43" s="41"/>
      <x:c r="K43" s="42"/>
    </x:row>
    <x:row r="44" ht="24" customHeight="1">
      <x:c r="A44" s="48" t="str">
        <x:v>4. Dater le contrôle pour éviter les vérifications en double.</x:v>
      </x:c>
      <x:c r="B44" s="49"/>
      <x:c r="C44" s="49"/>
      <x:c r="D44" s="49"/>
      <x:c r="E44" s="49"/>
      <x:c r="F44" s="49"/>
      <x:c r="G44" s="49"/>
      <x:c r="H44" s="49"/>
      <x:c r="I44" s="49"/>
      <x:c r="J44" s="49"/>
      <x:c r="K44" s="50"/>
    </x:row>
    <x:row r="46" ht="28" customHeight="1">
      <x:c r="A46" s="64" t="str">
        <x:v>Besoin des procédures, du linge, des stocks et de la maintenance dans un seul kit trilingue ? Recevez le lien d’achat HostKit à CHF 14.90 — aucun paiement maintenant.
https://hostkit.ch/inventaire-location-saisonniere-excel/?utm_source=xlsx&amp;utm_medium=organic&amp;utm_campaign=free_inventory&amp;utm_content=fr</x:v>
      </x:c>
      <x:c r="B46" s="65"/>
      <x:c r="C46" s="65"/>
      <x:c r="D46" s="65"/>
      <x:c r="E46" s="65"/>
      <x:c r="F46" s="65"/>
      <x:c r="G46" s="65"/>
      <x:c r="H46" s="65"/>
      <x:c r="I46" s="65"/>
      <x:c r="J46" s="65"/>
      <x:c r="K46" s="66"/>
    </x:row>
    <x:row r="47" ht="28" customHeight="1">
      <x:c r="A47" s="67"/>
      <x:c r="B47" s="68"/>
      <x:c r="C47" s="68"/>
      <x:c r="D47" s="68"/>
      <x:c r="E47" s="68"/>
      <x:c r="F47" s="68"/>
      <x:c r="G47" s="68"/>
      <x:c r="H47" s="68"/>
      <x:c r="I47" s="68"/>
      <x:c r="J47" s="68"/>
      <x:c r="K47" s="69"/>
    </x:row>
  </x:sheetData>
  <x:mergeCells>
    <x:mergeCell ref="A1:K1"/>
    <x:mergeCell ref="A2:K2"/>
    <x:mergeCell ref="A3:K3"/>
    <x:mergeCell ref="A40:K40"/>
    <x:mergeCell ref="A41:K41"/>
    <x:mergeCell ref="A42:K42"/>
    <x:mergeCell ref="A43:K43"/>
    <x:mergeCell ref="A44:K44"/>
    <x:mergeCell ref="A46:K47"/>
  </x:mergeCells>
  <x:conditionalFormatting sqref="I8:I37">
    <x:cfRule type="containsText" dxfId="0" priority="1" operator="containsText" text="Réapprovisionner"/>
    <x:cfRule type="containsText" dxfId="1" priority="2" operator="containsText" text="Remplacer"/>
    <x:cfRule type="containsText" dxfId="2" priority="3" operator="containsText" text="Surveiller"/>
    <x:cfRule type="containsText" dxfId="3" priority="4" operator="containsText" text="OK"/>
    <x:cfRule type="containsText" dxfId="4" priority="5" operator="containsText" text="À compter"/>
  </x:conditionalFormatting>
  <x:dataValidations count="2">
    <x:dataValidation type="whole" operator="between" sqref="D8:F37">
      <x:formula1>0</x:formula1>
      <x:formula2>999</x:formula2>
    </x:dataValidation>
    <x:dataValidation type="list" sqref="H8:H37">
      <x:formula1>"Bon,À surveiller,À remplacer"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1" hidden="0" customWidth="1"/>
    <x:col min="3" max="3" width="29" hidden="0" customWidth="1"/>
    <x:col min="4" max="4" width="13" hidden="0" customWidth="1"/>
    <x:col min="5" max="5" width="14" hidden="0" customWidth="1"/>
    <x:col min="6" max="6" width="15" hidden="0" customWidth="1"/>
    <x:col min="7" max="7" width="12" hidden="0" customWidth="1"/>
    <x:col min="8" max="8" width="17" hidden="0" customWidth="1"/>
    <x:col min="9" max="9" width="20" hidden="0" customWidth="1"/>
    <x:col min="10" max="10" width="17" hidden="0" customWidth="1"/>
    <x:col min="11" max="11" width="32" hidden="0" customWidth="1"/>
  </x:cols>
  <x:sheetData>
    <x:row r="1" ht="38" customHeight="1">
      <x:c r="A1" s="3" t="str">
        <x:v>Inventarliste und Bestand für Ferienwohnungen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 ht="25" customHeight="1">
      <x:c r="A2" s="6" t="str">
        <x:v>Erkennen, was gezählt, nachgefüllt oder ersetzt werden muss.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</x:row>
    <x:row r="3" ht="32" customHeight="1">
      <x:c r="A3" s="10" t="str">
        <x:v>Startvorlage für eine Unterkunft. Passen Sie Ziel- und Mindestmengen an die tatsächliche Kapazität an und tragen Sie den Ist-Bestand nach jeder Prüfung ein.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</x:row>
    <x:row r="5" ht="30" customHeight="1">
      <x:c r="A5" s="15" t="str">
        <x:v>Unterkunft</x:v>
      </x:c>
      <x:c r="B5" s="16" t="str">
        <x:v>Unterkunft 1</x:v>
      </x:c>
      <x:c r="C5" s="15" t="str">
        <x:v>Kontrolldatum</x:v>
      </x:c>
      <x:c r="D5" s="17" t="n">
        <x:v>46244.5</x:v>
      </x:c>
      <x:c r="E5" s="15" t="str">
        <x:v>Maßnahmen nötig</x:v>
      </x:c>
      <x:c r="F5" s="19" t="n">
        <x:f>COUNTIF(I8:I37,"Nachfüllen")+COUNTIF(I8:I37,"Ersetzen")</x:f>
        <x:v>0</x:v>
      </x:c>
      <x:c r="G5" s="15" t="str">
        <x:v>Fehlende Einheiten</x:v>
      </x:c>
      <x:c r="H5" s="19" t="n">
        <x:f>SUM(G8:G37)</x:f>
        <x:v>0</x:v>
      </x:c>
      <x:c r="I5" s="15" t="str">
        <x:v>Erfasste Artikel</x:v>
      </x:c>
      <x:c r="J5" s="19" t="n">
        <x:f>COUNTA(C8:C37)</x:f>
        <x:v>30</x:v>
      </x:c>
      <x:c r="K5" s="15"/>
    </x:row>
    <x:row r="7" ht="31" customHeight="1">
      <x:c r="A7" s="23" t="str">
        <x:v>Unterkunft</x:v>
      </x:c>
      <x:c r="B7" s="23" t="str">
        <x:v>Kategorie</x:v>
      </x:c>
      <x:c r="C7" s="23" t="str">
        <x:v>Artikel</x:v>
      </x:c>
      <x:c r="D7" s="23" t="str">
        <x:v>Zielmenge</x:v>
      </x:c>
      <x:c r="E7" s="23" t="str">
        <x:v>Ist-Bestand</x:v>
      </x:c>
      <x:c r="F7" s="23" t="str">
        <x:v>Mindestbestand</x:v>
      </x:c>
      <x:c r="G7" s="23" t="str">
        <x:v>Fehlmenge</x:v>
      </x:c>
      <x:c r="H7" s="23" t="str">
        <x:v>Zustand</x:v>
      </x:c>
      <x:c r="I7" s="23" t="str">
        <x:v>Maßnahme</x:v>
      </x:c>
      <x:c r="J7" s="23" t="str">
        <x:v>Letzte Prüfung</x:v>
      </x:c>
      <x:c r="K7" s="23" t="str">
        <x:v>Notizen</x:v>
      </x:c>
    </x:row>
    <x:row r="8" ht="26" customHeight="1">
      <x:c r="A8" s="27" t="str">
        <x:v>Unterkunft 1</x:v>
      </x:c>
      <x:c r="B8" s="27" t="str">
        <x:v>Wäsche</x:v>
      </x:c>
      <x:c r="C8" s="27" t="str">
        <x:v>Bettbezüge</x:v>
      </x:c>
      <x:c r="D8" s="31" t="n">
        <x:v>4</x:v>
      </x:c>
      <x:c r="E8" s="31"/>
      <x:c r="F8" s="31" t="n">
        <x:v>2</x:v>
      </x:c>
      <x:c r="G8" s="32" t="str">
        <x:f>IF(E8="","",MAX(D8-E8,0))</x:f>
      </x:c>
      <x:c r="H8" s="27" t="str">
        <x:v>Gut</x:v>
      </x:c>
      <x:c r="I8" s="30" t="str">
        <x:f>IF(E8="","Zählen",IF(H8="Ersetzen","Ersetzen",IF(E8&lt;F8,"Nachfüllen",IF(H8="Beobachten","Beobachten","OK"))))</x:f>
        <x:v>Zählen</x:v>
      </x:c>
      <x:c r="J8" s="33"/>
      <x:c r="K8" s="27"/>
    </x:row>
    <x:row r="9" ht="26" customHeight="1">
      <x:c r="A9" s="27" t="str">
        <x:v>Unterkunft 1</x:v>
      </x:c>
      <x:c r="B9" s="27" t="str">
        <x:v>Wäsche</x:v>
      </x:c>
      <x:c r="C9" s="27" t="str">
        <x:v>Spannbettlaken</x:v>
      </x:c>
      <x:c r="D9" s="31" t="n">
        <x:v>4</x:v>
      </x:c>
      <x:c r="E9" s="31"/>
      <x:c r="F9" s="31" t="n">
        <x:v>2</x:v>
      </x:c>
      <x:c r="G9" s="32" t="str">
        <x:f>IF(E9="","",MAX(D9-E9,0))</x:f>
      </x:c>
      <x:c r="H9" s="27" t="str">
        <x:v>Gut</x:v>
      </x:c>
      <x:c r="I9" s="30" t="str">
        <x:f>IF(E9="","Zählen",IF(H9="Ersetzen","Ersetzen",IF(E9&lt;F9,"Nachfüllen",IF(H9="Beobachten","Beobachten","OK"))))</x:f>
        <x:v>Zählen</x:v>
      </x:c>
      <x:c r="J9" s="33"/>
      <x:c r="K9" s="27"/>
    </x:row>
    <x:row r="10" ht="26" customHeight="1">
      <x:c r="A10" s="27" t="str">
        <x:v>Unterkunft 1</x:v>
      </x:c>
      <x:c r="B10" s="27" t="str">
        <x:v>Wäsche</x:v>
      </x:c>
      <x:c r="C10" s="27" t="str">
        <x:v>Kissenbezüge</x:v>
      </x:c>
      <x:c r="D10" s="31" t="n">
        <x:v>8</x:v>
      </x:c>
      <x:c r="E10" s="31"/>
      <x:c r="F10" s="31" t="n">
        <x:v>4</x:v>
      </x:c>
      <x:c r="G10" s="32" t="str">
        <x:f>IF(E10="","",MAX(D10-E10,0))</x:f>
      </x:c>
      <x:c r="H10" s="27" t="str">
        <x:v>Gut</x:v>
      </x:c>
      <x:c r="I10" s="30" t="str">
        <x:f>IF(E10="","Zählen",IF(H10="Ersetzen","Ersetzen",IF(E10&lt;F10,"Nachfüllen",IF(H10="Beobachten","Beobachten","OK"))))</x:f>
        <x:v>Zählen</x:v>
      </x:c>
      <x:c r="J10" s="33"/>
      <x:c r="K10" s="27"/>
    </x:row>
    <x:row r="11" ht="26" customHeight="1">
      <x:c r="A11" s="27" t="str">
        <x:v>Unterkunft 1</x:v>
      </x:c>
      <x:c r="B11" s="27" t="str">
        <x:v>Wäsche</x:v>
      </x:c>
      <x:c r="C11" s="27" t="str">
        <x:v>Badetücher</x:v>
      </x:c>
      <x:c r="D11" s="31" t="n">
        <x:v>8</x:v>
      </x:c>
      <x:c r="E11" s="31"/>
      <x:c r="F11" s="31" t="n">
        <x:v>4</x:v>
      </x:c>
      <x:c r="G11" s="32" t="str">
        <x:f>IF(E11="","",MAX(D11-E11,0))</x:f>
      </x:c>
      <x:c r="H11" s="27" t="str">
        <x:v>Gut</x:v>
      </x:c>
      <x:c r="I11" s="30" t="str">
        <x:f>IF(E11="","Zählen",IF(H11="Ersetzen","Ersetzen",IF(E11&lt;F11,"Nachfüllen",IF(H11="Beobachten","Beobachten","OK"))))</x:f>
        <x:v>Zählen</x:v>
      </x:c>
      <x:c r="J11" s="33"/>
      <x:c r="K11" s="27"/>
    </x:row>
    <x:row r="12" ht="26" customHeight="1">
      <x:c r="A12" s="27" t="str">
        <x:v>Unterkunft 1</x:v>
      </x:c>
      <x:c r="B12" s="27" t="str">
        <x:v>Wäsche</x:v>
      </x:c>
      <x:c r="C12" s="27" t="str">
        <x:v>Handtücher</x:v>
      </x:c>
      <x:c r="D12" s="31" t="n">
        <x:v>4</x:v>
      </x:c>
      <x:c r="E12" s="31"/>
      <x:c r="F12" s="31" t="n">
        <x:v>2</x:v>
      </x:c>
      <x:c r="G12" s="32" t="str">
        <x:f>IF(E12="","",MAX(D12-E12,0))</x:f>
      </x:c>
      <x:c r="H12" s="27" t="str">
        <x:v>Gut</x:v>
      </x:c>
      <x:c r="I12" s="30" t="str">
        <x:f>IF(E12="","Zählen",IF(H12="Ersetzen","Ersetzen",IF(E12&lt;F12,"Nachfüllen",IF(H12="Beobachten","Beobachten","OK"))))</x:f>
        <x:v>Zählen</x:v>
      </x:c>
      <x:c r="J12" s="33"/>
      <x:c r="K12" s="27"/>
    </x:row>
    <x:row r="13" ht="26" customHeight="1">
      <x:c r="A13" s="27" t="str">
        <x:v>Unterkunft 1</x:v>
      </x:c>
      <x:c r="B13" s="27" t="str">
        <x:v>Wäsche</x:v>
      </x:c>
      <x:c r="C13" s="27" t="str">
        <x:v>Badematten</x:v>
      </x:c>
      <x:c r="D13" s="31" t="n">
        <x:v>3</x:v>
      </x:c>
      <x:c r="E13" s="31"/>
      <x:c r="F13" s="31" t="n">
        <x:v>1</x:v>
      </x:c>
      <x:c r="G13" s="32" t="str">
        <x:f>IF(E13="","",MAX(D13-E13,0))</x:f>
      </x:c>
      <x:c r="H13" s="27" t="str">
        <x:v>Gut</x:v>
      </x:c>
      <x:c r="I13" s="30" t="str">
        <x:f>IF(E13="","Zählen",IF(H13="Ersetzen","Ersetzen",IF(E13&lt;F13,"Nachfüllen",IF(H13="Beobachten","Beobachten","OK"))))</x:f>
        <x:v>Zählen</x:v>
      </x:c>
      <x:c r="J13" s="33"/>
      <x:c r="K13" s="27"/>
    </x:row>
    <x:row r="14" ht="26" customHeight="1">
      <x:c r="A14" s="27" t="str">
        <x:v>Unterkunft 1</x:v>
      </x:c>
      <x:c r="B14" s="27" t="str">
        <x:v>Bad</x:v>
      </x:c>
      <x:c r="C14" s="27" t="str">
        <x:v>Toilettenpapierrollen</x:v>
      </x:c>
      <x:c r="D14" s="31" t="n">
        <x:v>12</x:v>
      </x:c>
      <x:c r="E14" s="31"/>
      <x:c r="F14" s="31" t="n">
        <x:v>6</x:v>
      </x:c>
      <x:c r="G14" s="32" t="str">
        <x:f>IF(E14="","",MAX(D14-E14,0))</x:f>
      </x:c>
      <x:c r="H14" s="27" t="str">
        <x:v>Gut</x:v>
      </x:c>
      <x:c r="I14" s="30" t="str">
        <x:f>IF(E14="","Zählen",IF(H14="Ersetzen","Ersetzen",IF(E14&lt;F14,"Nachfüllen",IF(H14="Beobachten","Beobachten","OK"))))</x:f>
        <x:v>Zählen</x:v>
      </x:c>
      <x:c r="J14" s="33"/>
      <x:c r="K14" s="27"/>
    </x:row>
    <x:row r="15" ht="26" customHeight="1">
      <x:c r="A15" s="27" t="str">
        <x:v>Unterkunft 1</x:v>
      </x:c>
      <x:c r="B15" s="27" t="str">
        <x:v>Bad</x:v>
      </x:c>
      <x:c r="C15" s="27" t="str">
        <x:v>Handseife</x:v>
      </x:c>
      <x:c r="D15" s="31" t="n">
        <x:v>3</x:v>
      </x:c>
      <x:c r="E15" s="31"/>
      <x:c r="F15" s="31" t="n">
        <x:v>1</x:v>
      </x:c>
      <x:c r="G15" s="32" t="str">
        <x:f>IF(E15="","",MAX(D15-E15,0))</x:f>
      </x:c>
      <x:c r="H15" s="27" t="str">
        <x:v>Gut</x:v>
      </x:c>
      <x:c r="I15" s="30" t="str">
        <x:f>IF(E15="","Zählen",IF(H15="Ersetzen","Ersetzen",IF(E15&lt;F15,"Nachfüllen",IF(H15="Beobachten","Beobachten","OK"))))</x:f>
        <x:v>Zählen</x:v>
      </x:c>
      <x:c r="J15" s="33"/>
      <x:c r="K15" s="27"/>
    </x:row>
    <x:row r="16" ht="26" customHeight="1">
      <x:c r="A16" s="27" t="str">
        <x:v>Unterkunft 1</x:v>
      </x:c>
      <x:c r="B16" s="27" t="str">
        <x:v>Bad</x:v>
      </x:c>
      <x:c r="C16" s="27" t="str">
        <x:v>Duschgel</x:v>
      </x:c>
      <x:c r="D16" s="31" t="n">
        <x:v>3</x:v>
      </x:c>
      <x:c r="E16" s="31"/>
      <x:c r="F16" s="31" t="n">
        <x:v>1</x:v>
      </x:c>
      <x:c r="G16" s="32" t="str">
        <x:f>IF(E16="","",MAX(D16-E16,0))</x:f>
      </x:c>
      <x:c r="H16" s="27" t="str">
        <x:v>Gut</x:v>
      </x:c>
      <x:c r="I16" s="30" t="str">
        <x:f>IF(E16="","Zählen",IF(H16="Ersetzen","Ersetzen",IF(E16&lt;F16,"Nachfüllen",IF(H16="Beobachten","Beobachten","OK"))))</x:f>
        <x:v>Zählen</x:v>
      </x:c>
      <x:c r="J16" s="33"/>
      <x:c r="K16" s="27"/>
    </x:row>
    <x:row r="17" ht="26" customHeight="1">
      <x:c r="A17" s="27" t="str">
        <x:v>Unterkunft 1</x:v>
      </x:c>
      <x:c r="B17" s="27" t="str">
        <x:v>Bad</x:v>
      </x:c>
      <x:c r="C17" s="27" t="str">
        <x:v>Shampoo</x:v>
      </x:c>
      <x:c r="D17" s="31" t="n">
        <x:v>3</x:v>
      </x:c>
      <x:c r="E17" s="31"/>
      <x:c r="F17" s="31" t="n">
        <x:v>1</x:v>
      </x:c>
      <x:c r="G17" s="32" t="str">
        <x:f>IF(E17="","",MAX(D17-E17,0))</x:f>
      </x:c>
      <x:c r="H17" s="27" t="str">
        <x:v>Gut</x:v>
      </x:c>
      <x:c r="I17" s="30" t="str">
        <x:f>IF(E17="","Zählen",IF(H17="Ersetzen","Ersetzen",IF(E17&lt;F17,"Nachfüllen",IF(H17="Beobachten","Beobachten","OK"))))</x:f>
        <x:v>Zählen</x:v>
      </x:c>
      <x:c r="J17" s="33"/>
      <x:c r="K17" s="27"/>
    </x:row>
    <x:row r="18" ht="26" customHeight="1">
      <x:c r="A18" s="27" t="str">
        <x:v>Unterkunft 1</x:v>
      </x:c>
      <x:c r="B18" s="27" t="str">
        <x:v>Bad</x:v>
      </x:c>
      <x:c r="C18" s="27" t="str">
        <x:v>Müllbeutel</x:v>
      </x:c>
      <x:c r="D18" s="31" t="n">
        <x:v>20</x:v>
      </x:c>
      <x:c r="E18" s="31"/>
      <x:c r="F18" s="31" t="n">
        <x:v>8</x:v>
      </x:c>
      <x:c r="G18" s="32" t="str">
        <x:f>IF(E18="","",MAX(D18-E18,0))</x:f>
      </x:c>
      <x:c r="H18" s="27" t="str">
        <x:v>Gut</x:v>
      </x:c>
      <x:c r="I18" s="30" t="str">
        <x:f>IF(E18="","Zählen",IF(H18="Ersetzen","Ersetzen",IF(E18&lt;F18,"Nachfüllen",IF(H18="Beobachten","Beobachten","OK"))))</x:f>
        <x:v>Zählen</x:v>
      </x:c>
      <x:c r="J18" s="33"/>
      <x:c r="K18" s="27"/>
    </x:row>
    <x:row r="19" ht="26" customHeight="1">
      <x:c r="A19" s="27" t="str">
        <x:v>Unterkunft 1</x:v>
      </x:c>
      <x:c r="B19" s="27" t="str">
        <x:v>Küche</x:v>
      </x:c>
      <x:c r="C19" s="27" t="str">
        <x:v>Teller</x:v>
      </x:c>
      <x:c r="D19" s="31" t="n">
        <x:v>8</x:v>
      </x:c>
      <x:c r="E19" s="31"/>
      <x:c r="F19" s="31" t="n">
        <x:v>6</x:v>
      </x:c>
      <x:c r="G19" s="32" t="str">
        <x:f>IF(E19="","",MAX(D19-E19,0))</x:f>
      </x:c>
      <x:c r="H19" s="27" t="str">
        <x:v>Gut</x:v>
      </x:c>
      <x:c r="I19" s="30" t="str">
        <x:f>IF(E19="","Zählen",IF(H19="Ersetzen","Ersetzen",IF(E19&lt;F19,"Nachfüllen",IF(H19="Beobachten","Beobachten","OK"))))</x:f>
        <x:v>Zählen</x:v>
      </x:c>
      <x:c r="J19" s="33"/>
      <x:c r="K19" s="27"/>
    </x:row>
    <x:row r="20" ht="26" customHeight="1">
      <x:c r="A20" s="27" t="str">
        <x:v>Unterkunft 1</x:v>
      </x:c>
      <x:c r="B20" s="27" t="str">
        <x:v>Küche</x:v>
      </x:c>
      <x:c r="C20" s="27" t="str">
        <x:v>Schalen</x:v>
      </x:c>
      <x:c r="D20" s="31" t="n">
        <x:v>8</x:v>
      </x:c>
      <x:c r="E20" s="31"/>
      <x:c r="F20" s="31" t="n">
        <x:v>6</x:v>
      </x:c>
      <x:c r="G20" s="32" t="str">
        <x:f>IF(E20="","",MAX(D20-E20,0))</x:f>
      </x:c>
      <x:c r="H20" s="27" t="str">
        <x:v>Gut</x:v>
      </x:c>
      <x:c r="I20" s="30" t="str">
        <x:f>IF(E20="","Zählen",IF(H20="Ersetzen","Ersetzen",IF(E20&lt;F20,"Nachfüllen",IF(H20="Beobachten","Beobachten","OK"))))</x:f>
        <x:v>Zählen</x:v>
      </x:c>
      <x:c r="J20" s="33"/>
      <x:c r="K20" s="27"/>
    </x:row>
    <x:row r="21" ht="26" customHeight="1">
      <x:c r="A21" s="27" t="str">
        <x:v>Unterkunft 1</x:v>
      </x:c>
      <x:c r="B21" s="27" t="str">
        <x:v>Küche</x:v>
      </x:c>
      <x:c r="C21" s="27" t="str">
        <x:v>Tassen</x:v>
      </x:c>
      <x:c r="D21" s="31" t="n">
        <x:v>8</x:v>
      </x:c>
      <x:c r="E21" s="31"/>
      <x:c r="F21" s="31" t="n">
        <x:v>6</x:v>
      </x:c>
      <x:c r="G21" s="32" t="str">
        <x:f>IF(E21="","",MAX(D21-E21,0))</x:f>
      </x:c>
      <x:c r="H21" s="27" t="str">
        <x:v>Gut</x:v>
      </x:c>
      <x:c r="I21" s="30" t="str">
        <x:f>IF(E21="","Zählen",IF(H21="Ersetzen","Ersetzen",IF(E21&lt;F21,"Nachfüllen",IF(H21="Beobachten","Beobachten","OK"))))</x:f>
        <x:v>Zählen</x:v>
      </x:c>
      <x:c r="J21" s="33"/>
      <x:c r="K21" s="27"/>
    </x:row>
    <x:row r="22" ht="26" customHeight="1">
      <x:c r="A22" s="27" t="str">
        <x:v>Unterkunft 1</x:v>
      </x:c>
      <x:c r="B22" s="27" t="str">
        <x:v>Küche</x:v>
      </x:c>
      <x:c r="C22" s="27" t="str">
        <x:v>Weingläser</x:v>
      </x:c>
      <x:c r="D22" s="31" t="n">
        <x:v>8</x:v>
      </x:c>
      <x:c r="E22" s="31"/>
      <x:c r="F22" s="31" t="n">
        <x:v>6</x:v>
      </x:c>
      <x:c r="G22" s="32" t="str">
        <x:f>IF(E22="","",MAX(D22-E22,0))</x:f>
      </x:c>
      <x:c r="H22" s="27" t="str">
        <x:v>Gut</x:v>
      </x:c>
      <x:c r="I22" s="30" t="str">
        <x:f>IF(E22="","Zählen",IF(H22="Ersetzen","Ersetzen",IF(E22&lt;F22,"Nachfüllen",IF(H22="Beobachten","Beobachten","OK"))))</x:f>
        <x:v>Zählen</x:v>
      </x:c>
      <x:c r="J22" s="33"/>
      <x:c r="K22" s="27"/>
    </x:row>
    <x:row r="23" ht="26" customHeight="1">
      <x:c r="A23" s="27" t="str">
        <x:v>Unterkunft 1</x:v>
      </x:c>
      <x:c r="B23" s="27" t="str">
        <x:v>Küche</x:v>
      </x:c>
      <x:c r="C23" s="27" t="str">
        <x:v>Bestecksets</x:v>
      </x:c>
      <x:c r="D23" s="31" t="n">
        <x:v>8</x:v>
      </x:c>
      <x:c r="E23" s="31"/>
      <x:c r="F23" s="31" t="n">
        <x:v>6</x:v>
      </x:c>
      <x:c r="G23" s="32" t="str">
        <x:f>IF(E23="","",MAX(D23-E23,0))</x:f>
      </x:c>
      <x:c r="H23" s="27" t="str">
        <x:v>Gut</x:v>
      </x:c>
      <x:c r="I23" s="30" t="str">
        <x:f>IF(E23="","Zählen",IF(H23="Ersetzen","Ersetzen",IF(E23&lt;F23,"Nachfüllen",IF(H23="Beobachten","Beobachten","OK"))))</x:f>
        <x:v>Zählen</x:v>
      </x:c>
      <x:c r="J23" s="33"/>
      <x:c r="K23" s="27"/>
    </x:row>
    <x:row r="24" ht="26" customHeight="1">
      <x:c r="A24" s="27" t="str">
        <x:v>Unterkunft 1</x:v>
      </x:c>
      <x:c r="B24" s="27" t="str">
        <x:v>Küche</x:v>
      </x:c>
      <x:c r="C24" s="27" t="str">
        <x:v>Kaffeekapseln</x:v>
      </x:c>
      <x:c r="D24" s="31" t="n">
        <x:v>30</x:v>
      </x:c>
      <x:c r="E24" s="31"/>
      <x:c r="F24" s="31" t="n">
        <x:v>10</x:v>
      </x:c>
      <x:c r="G24" s="32" t="str">
        <x:f>IF(E24="","",MAX(D24-E24,0))</x:f>
      </x:c>
      <x:c r="H24" s="27" t="str">
        <x:v>Gut</x:v>
      </x:c>
      <x:c r="I24" s="30" t="str">
        <x:f>IF(E24="","Zählen",IF(H24="Ersetzen","Ersetzen",IF(E24&lt;F24,"Nachfüllen",IF(H24="Beobachten","Beobachten","OK"))))</x:f>
        <x:v>Zählen</x:v>
      </x:c>
      <x:c r="J24" s="33"/>
      <x:c r="K24" s="27"/>
    </x:row>
    <x:row r="25" ht="26" customHeight="1">
      <x:c r="A25" s="27" t="str">
        <x:v>Unterkunft 1</x:v>
      </x:c>
      <x:c r="B25" s="27" t="str">
        <x:v>Küche</x:v>
      </x:c>
      <x:c r="C25" s="27" t="str">
        <x:v>Spülmaschinentabs</x:v>
      </x:c>
      <x:c r="D25" s="31" t="n">
        <x:v>20</x:v>
      </x:c>
      <x:c r="E25" s="31"/>
      <x:c r="F25" s="31" t="n">
        <x:v>8</x:v>
      </x:c>
      <x:c r="G25" s="32" t="str">
        <x:f>IF(E25="","",MAX(D25-E25,0))</x:f>
      </x:c>
      <x:c r="H25" s="27" t="str">
        <x:v>Gut</x:v>
      </x:c>
      <x:c r="I25" s="30" t="str">
        <x:f>IF(E25="","Zählen",IF(H25="Ersetzen","Ersetzen",IF(E25&lt;F25,"Nachfüllen",IF(H25="Beobachten","Beobachten","OK"))))</x:f>
        <x:v>Zählen</x:v>
      </x:c>
      <x:c r="J25" s="33"/>
      <x:c r="K25" s="27"/>
    </x:row>
    <x:row r="26" ht="26" customHeight="1">
      <x:c r="A26" s="27" t="str">
        <x:v>Unterkunft 1</x:v>
      </x:c>
      <x:c r="B26" s="27" t="str">
        <x:v>Küche</x:v>
      </x:c>
      <x:c r="C26" s="27" t="str">
        <x:v>Küchenrollen</x:v>
      </x:c>
      <x:c r="D26" s="31" t="n">
        <x:v>6</x:v>
      </x:c>
      <x:c r="E26" s="31"/>
      <x:c r="F26" s="31" t="n">
        <x:v>2</x:v>
      </x:c>
      <x:c r="G26" s="32" t="str">
        <x:f>IF(E26="","",MAX(D26-E26,0))</x:f>
      </x:c>
      <x:c r="H26" s="27" t="str">
        <x:v>Gut</x:v>
      </x:c>
      <x:c r="I26" s="30" t="str">
        <x:f>IF(E26="","Zählen",IF(H26="Ersetzen","Ersetzen",IF(E26&lt;F26,"Nachfüllen",IF(H26="Beobachten","Beobachten","OK"))))</x:f>
        <x:v>Zählen</x:v>
      </x:c>
      <x:c r="J26" s="33"/>
      <x:c r="K26" s="27"/>
    </x:row>
    <x:row r="27" ht="26" customHeight="1">
      <x:c r="A27" s="27" t="str">
        <x:v>Unterkunft 1</x:v>
      </x:c>
      <x:c r="B27" s="27" t="str">
        <x:v>Küche</x:v>
      </x:c>
      <x:c r="C27" s="27" t="str">
        <x:v>Schwämme</x:v>
      </x:c>
      <x:c r="D27" s="31" t="n">
        <x:v>6</x:v>
      </x:c>
      <x:c r="E27" s="31"/>
      <x:c r="F27" s="31" t="n">
        <x:v>2</x:v>
      </x:c>
      <x:c r="G27" s="32" t="str">
        <x:f>IF(E27="","",MAX(D27-E27,0))</x:f>
      </x:c>
      <x:c r="H27" s="27" t="str">
        <x:v>Gut</x:v>
      </x:c>
      <x:c r="I27" s="30" t="str">
        <x:f>IF(E27="","Zählen",IF(H27="Ersetzen","Ersetzen",IF(E27&lt;F27,"Nachfüllen",IF(H27="Beobachten","Beobachten","OK"))))</x:f>
        <x:v>Zählen</x:v>
      </x:c>
      <x:c r="J27" s="33"/>
      <x:c r="K27" s="27"/>
    </x:row>
    <x:row r="28" ht="26" customHeight="1">
      <x:c r="A28" s="27" t="str">
        <x:v>Unterkunft 1</x:v>
      </x:c>
      <x:c r="B28" s="27" t="str">
        <x:v>Küche</x:v>
      </x:c>
      <x:c r="C28" s="27" t="str">
        <x:v>Geschirrtücher</x:v>
      </x:c>
      <x:c r="D28" s="31" t="n">
        <x:v>6</x:v>
      </x:c>
      <x:c r="E28" s="31"/>
      <x:c r="F28" s="31" t="n">
        <x:v>3</x:v>
      </x:c>
      <x:c r="G28" s="32" t="str">
        <x:f>IF(E28="","",MAX(D28-E28,0))</x:f>
      </x:c>
      <x:c r="H28" s="27" t="str">
        <x:v>Gut</x:v>
      </x:c>
      <x:c r="I28" s="30" t="str">
        <x:f>IF(E28="","Zählen",IF(H28="Ersetzen","Ersetzen",IF(E28&lt;F28,"Nachfüllen",IF(H28="Beobachten","Beobachten","OK"))))</x:f>
        <x:v>Zählen</x:v>
      </x:c>
      <x:c r="J28" s="33"/>
      <x:c r="K28" s="27"/>
    </x:row>
    <x:row r="29" ht="26" customHeight="1">
      <x:c r="A29" s="27" t="str">
        <x:v>Unterkunft 1</x:v>
      </x:c>
      <x:c r="B29" s="27" t="str">
        <x:v>Begrüßung</x:v>
      </x:c>
      <x:c r="C29" s="27" t="str">
        <x:v>Wasserflaschen</x:v>
      </x:c>
      <x:c r="D29" s="31" t="n">
        <x:v>12</x:v>
      </x:c>
      <x:c r="E29" s="31"/>
      <x:c r="F29" s="31" t="n">
        <x:v>4</x:v>
      </x:c>
      <x:c r="G29" s="32" t="str">
        <x:f>IF(E29="","",MAX(D29-E29,0))</x:f>
      </x:c>
      <x:c r="H29" s="27" t="str">
        <x:v>Gut</x:v>
      </x:c>
      <x:c r="I29" s="30" t="str">
        <x:f>IF(E29="","Zählen",IF(H29="Ersetzen","Ersetzen",IF(E29&lt;F29,"Nachfüllen",IF(H29="Beobachten","Beobachten","OK"))))</x:f>
        <x:v>Zählen</x:v>
      </x:c>
      <x:c r="J29" s="33"/>
      <x:c r="K29" s="27"/>
    </x:row>
    <x:row r="30" ht="26" customHeight="1">
      <x:c r="A30" s="27" t="str">
        <x:v>Unterkunft 1</x:v>
      </x:c>
      <x:c r="B30" s="27" t="str">
        <x:v>Begrüßung</x:v>
      </x:c>
      <x:c r="C30" s="27" t="str">
        <x:v>Teebeutel</x:v>
      </x:c>
      <x:c r="D30" s="31" t="n">
        <x:v>30</x:v>
      </x:c>
      <x:c r="E30" s="31"/>
      <x:c r="F30" s="31" t="n">
        <x:v>10</x:v>
      </x:c>
      <x:c r="G30" s="32" t="str">
        <x:f>IF(E30="","",MAX(D30-E30,0))</x:f>
      </x:c>
      <x:c r="H30" s="27" t="str">
        <x:v>Gut</x:v>
      </x:c>
      <x:c r="I30" s="30" t="str">
        <x:f>IF(E30="","Zählen",IF(H30="Ersetzen","Ersetzen",IF(E30&lt;F30,"Nachfüllen",IF(H30="Beobachten","Beobachten","OK"))))</x:f>
        <x:v>Zählen</x:v>
      </x:c>
      <x:c r="J30" s="33"/>
      <x:c r="K30" s="27"/>
    </x:row>
    <x:row r="31" ht="26" customHeight="1">
      <x:c r="A31" s="27" t="str">
        <x:v>Unterkunft 1</x:v>
      </x:c>
      <x:c r="B31" s="27" t="str">
        <x:v>Begrüßung</x:v>
      </x:c>
      <x:c r="C31" s="27" t="str">
        <x:v>Zuckerportionen</x:v>
      </x:c>
      <x:c r="D31" s="31" t="n">
        <x:v>20</x:v>
      </x:c>
      <x:c r="E31" s="31"/>
      <x:c r="F31" s="31" t="n">
        <x:v>8</x:v>
      </x:c>
      <x:c r="G31" s="32" t="str">
        <x:f>IF(E31="","",MAX(D31-E31,0))</x:f>
      </x:c>
      <x:c r="H31" s="27" t="str">
        <x:v>Gut</x:v>
      </x:c>
      <x:c r="I31" s="30" t="str">
        <x:f>IF(E31="","Zählen",IF(H31="Ersetzen","Ersetzen",IF(E31&lt;F31,"Nachfüllen",IF(H31="Beobachten","Beobachten","OK"))))</x:f>
        <x:v>Zählen</x:v>
      </x:c>
      <x:c r="J31" s="33"/>
      <x:c r="K31" s="27"/>
    </x:row>
    <x:row r="32" ht="26" customHeight="1">
      <x:c r="A32" s="27" t="str">
        <x:v>Unterkunft 1</x:v>
      </x:c>
      <x:c r="B32" s="27" t="str">
        <x:v>Reinigung</x:v>
      </x:c>
      <x:c r="C32" s="27" t="str">
        <x:v>Allzweckreiniger</x:v>
      </x:c>
      <x:c r="D32" s="31" t="n">
        <x:v>2</x:v>
      </x:c>
      <x:c r="E32" s="31"/>
      <x:c r="F32" s="31" t="n">
        <x:v>1</x:v>
      </x:c>
      <x:c r="G32" s="32" t="str">
        <x:f>IF(E32="","",MAX(D32-E32,0))</x:f>
      </x:c>
      <x:c r="H32" s="27" t="str">
        <x:v>Gut</x:v>
      </x:c>
      <x:c r="I32" s="30" t="str">
        <x:f>IF(E32="","Zählen",IF(H32="Ersetzen","Ersetzen",IF(E32&lt;F32,"Nachfüllen",IF(H32="Beobachten","Beobachten","OK"))))</x:f>
        <x:v>Zählen</x:v>
      </x:c>
      <x:c r="J32" s="33"/>
      <x:c r="K32" s="27"/>
    </x:row>
    <x:row r="33" ht="26" customHeight="1">
      <x:c r="A33" s="27" t="str">
        <x:v>Unterkunft 1</x:v>
      </x:c>
      <x:c r="B33" s="27" t="str">
        <x:v>Reinigung</x:v>
      </x:c>
      <x:c r="C33" s="27" t="str">
        <x:v>Kalkreiniger</x:v>
      </x:c>
      <x:c r="D33" s="31" t="n">
        <x:v>2</x:v>
      </x:c>
      <x:c r="E33" s="31"/>
      <x:c r="F33" s="31" t="n">
        <x:v>1</x:v>
      </x:c>
      <x:c r="G33" s="32" t="str">
        <x:f>IF(E33="","",MAX(D33-E33,0))</x:f>
      </x:c>
      <x:c r="H33" s="27" t="str">
        <x:v>Gut</x:v>
      </x:c>
      <x:c r="I33" s="30" t="str">
        <x:f>IF(E33="","Zählen",IF(H33="Ersetzen","Ersetzen",IF(E33&lt;F33,"Nachfüllen",IF(H33="Beobachten","Beobachten","OK"))))</x:f>
        <x:v>Zählen</x:v>
      </x:c>
      <x:c r="J33" s="33"/>
      <x:c r="K33" s="27"/>
    </x:row>
    <x:row r="34" ht="26" customHeight="1">
      <x:c r="A34" s="27" t="str">
        <x:v>Unterkunft 1</x:v>
      </x:c>
      <x:c r="B34" s="27" t="str">
        <x:v>Reinigung</x:v>
      </x:c>
      <x:c r="C34" s="27" t="str">
        <x:v>Mikrofasertücher</x:v>
      </x:c>
      <x:c r="D34" s="31" t="n">
        <x:v>12</x:v>
      </x:c>
      <x:c r="E34" s="31"/>
      <x:c r="F34" s="31" t="n">
        <x:v>6</x:v>
      </x:c>
      <x:c r="G34" s="32" t="str">
        <x:f>IF(E34="","",MAX(D34-E34,0))</x:f>
      </x:c>
      <x:c r="H34" s="27" t="str">
        <x:v>Gut</x:v>
      </x:c>
      <x:c r="I34" s="30" t="str">
        <x:f>IF(E34="","Zählen",IF(H34="Ersetzen","Ersetzen",IF(E34&lt;F34,"Nachfüllen",IF(H34="Beobachten","Beobachten","OK"))))</x:f>
        <x:v>Zählen</x:v>
      </x:c>
      <x:c r="J34" s="33"/>
      <x:c r="K34" s="27"/>
    </x:row>
    <x:row r="35" ht="26" customHeight="1">
      <x:c r="A35" s="27" t="str">
        <x:v>Unterkunft 1</x:v>
      </x:c>
      <x:c r="B35" s="27" t="str">
        <x:v>Reinigung</x:v>
      </x:c>
      <x:c r="C35" s="27" t="str">
        <x:v>Einweghandschuhe</x:v>
      </x:c>
      <x:c r="D35" s="31" t="n">
        <x:v>40</x:v>
      </x:c>
      <x:c r="E35" s="31"/>
      <x:c r="F35" s="31" t="n">
        <x:v>15</x:v>
      </x:c>
      <x:c r="G35" s="32" t="str">
        <x:f>IF(E35="","",MAX(D35-E35,0))</x:f>
      </x:c>
      <x:c r="H35" s="27" t="str">
        <x:v>Gut</x:v>
      </x:c>
      <x:c r="I35" s="30" t="str">
        <x:f>IF(E35="","Zählen",IF(H35="Ersetzen","Ersetzen",IF(E35&lt;F35,"Nachfüllen",IF(H35="Beobachten","Beobachten","OK"))))</x:f>
        <x:v>Zählen</x:v>
      </x:c>
      <x:c r="J35" s="33"/>
      <x:c r="K35" s="27"/>
    </x:row>
    <x:row r="36" ht="26" customHeight="1">
      <x:c r="A36" s="27" t="str">
        <x:v>Unterkunft 1</x:v>
      </x:c>
      <x:c r="B36" s="27" t="str">
        <x:v>Sicherheit &amp; Wartung</x:v>
      </x:c>
      <x:c r="C36" s="27" t="str">
        <x:v>Batterien für Melder</x:v>
      </x:c>
      <x:c r="D36" s="31" t="n">
        <x:v>8</x:v>
      </x:c>
      <x:c r="E36" s="31"/>
      <x:c r="F36" s="31" t="n">
        <x:v>4</x:v>
      </x:c>
      <x:c r="G36" s="32" t="str">
        <x:f>IF(E36="","",MAX(D36-E36,0))</x:f>
      </x:c>
      <x:c r="H36" s="27" t="str">
        <x:v>Gut</x:v>
      </x:c>
      <x:c r="I36" s="30" t="str">
        <x:f>IF(E36="","Zählen",IF(H36="Ersetzen","Ersetzen",IF(E36&lt;F36,"Nachfüllen",IF(H36="Beobachten","Beobachten","OK"))))</x:f>
        <x:v>Zählen</x:v>
      </x:c>
      <x:c r="J36" s="33"/>
      <x:c r="K36" s="27"/>
    </x:row>
    <x:row r="37" ht="26" customHeight="1">
      <x:c r="A37" s="27" t="str">
        <x:v>Unterkunft 1</x:v>
      </x:c>
      <x:c r="B37" s="27" t="str">
        <x:v>Sicherheit &amp; Wartung</x:v>
      </x:c>
      <x:c r="C37" s="27" t="str">
        <x:v>Ersatzlampen</x:v>
      </x:c>
      <x:c r="D37" s="31" t="n">
        <x:v>6</x:v>
      </x:c>
      <x:c r="E37" s="31"/>
      <x:c r="F37" s="31" t="n">
        <x:v>2</x:v>
      </x:c>
      <x:c r="G37" s="32" t="str">
        <x:f>IF(E37="","",MAX(D37-E37,0))</x:f>
      </x:c>
      <x:c r="H37" s="27" t="str">
        <x:v>Gut</x:v>
      </x:c>
      <x:c r="I37" s="30" t="str">
        <x:f>IF(E37="","Zählen",IF(H37="Ersetzen","Ersetzen",IF(E37&lt;F37,"Nachfüllen",IF(H37="Beobachten","Beobachten","OK"))))</x:f>
        <x:v>Zählen</x:v>
      </x:c>
      <x:c r="J37" s="33"/>
      <x:c r="K37" s="27"/>
    </x:row>
    <x:row r="40" ht="29" customHeight="1">
      <x:c r="A40" s="35" t="str">
        <x:v>Einfache Routine in 4 Schritten</x:v>
      </x:c>
      <x:c r="B40" s="35"/>
      <x:c r="C40" s="35"/>
      <x:c r="D40" s="35"/>
      <x:c r="E40" s="35"/>
      <x:c r="F40" s="35"/>
      <x:c r="G40" s="35"/>
      <x:c r="H40" s="35"/>
      <x:c r="I40" s="35"/>
      <x:c r="J40" s="35"/>
      <x:c r="K40" s="35"/>
    </x:row>
    <x:row r="41" ht="24" customHeight="1">
      <x:c r="A41" s="40" t="str">
        <x:v>1. Ziel- und Mindestmenge pro Unterkunft festlegen.</x:v>
      </x:c>
      <x:c r="B41" s="41"/>
      <x:c r="C41" s="41"/>
      <x:c r="D41" s="41"/>
      <x:c r="E41" s="41"/>
      <x:c r="F41" s="41"/>
      <x:c r="G41" s="41"/>
      <x:c r="H41" s="41"/>
      <x:c r="I41" s="41"/>
      <x:c r="J41" s="41"/>
      <x:c r="K41" s="42"/>
    </x:row>
    <x:row r="42" ht="24" customHeight="1">
      <x:c r="A42" s="48" t="str">
        <x:v>2. Bestand nach der Reinigung oder wöchentlich zählen.</x:v>
      </x:c>
      <x:c r="B42" s="49"/>
      <x:c r="C42" s="49"/>
      <x:c r="D42" s="49"/>
      <x:c r="E42" s="49"/>
      <x:c r="F42" s="49"/>
      <x:c r="G42" s="49"/>
      <x:c r="H42" s="49"/>
      <x:c r="I42" s="49"/>
      <x:c r="J42" s="49"/>
      <x:c r="K42" s="50"/>
    </x:row>
    <x:row r="43" ht="24" customHeight="1">
      <x:c r="A43" s="40" t="str">
        <x:v>3. Zeilen Nachfüllen oder Ersetzen sofort bearbeiten.</x:v>
      </x:c>
      <x:c r="B43" s="41"/>
      <x:c r="C43" s="41"/>
      <x:c r="D43" s="41"/>
      <x:c r="E43" s="41"/>
      <x:c r="F43" s="41"/>
      <x:c r="G43" s="41"/>
      <x:c r="H43" s="41"/>
      <x:c r="I43" s="41"/>
      <x:c r="J43" s="41"/>
      <x:c r="K43" s="42"/>
    </x:row>
    <x:row r="44" ht="24" customHeight="1">
      <x:c r="A44" s="48" t="str">
        <x:v>4. Prüfung datieren, damit nichts doppelt kontrolliert wird.</x:v>
      </x:c>
      <x:c r="B44" s="49"/>
      <x:c r="C44" s="49"/>
      <x:c r="D44" s="49"/>
      <x:c r="E44" s="49"/>
      <x:c r="F44" s="49"/>
      <x:c r="G44" s="49"/>
      <x:c r="H44" s="49"/>
      <x:c r="I44" s="49"/>
      <x:c r="J44" s="49"/>
      <x:c r="K44" s="50"/>
    </x:row>
    <x:row r="46" ht="28" customHeight="1">
      <x:c r="A46" s="64" t="str">
        <x:v>Benötigen Sie Abläufe, Wäsche, Bestand und Wartung in einem dreisprachigen Paket? Erhalten Sie den HostKit-Kauflink für CHF 14.90 — jetzt ist keine Zahlung nötig.
https://hostkit.ch/de/inventarliste-ferienwohnung-excel/?utm_source=xlsx&amp;utm_medium=organic&amp;utm_campaign=free_inventory&amp;utm_content=de</x:v>
      </x:c>
      <x:c r="B46" s="65"/>
      <x:c r="C46" s="65"/>
      <x:c r="D46" s="65"/>
      <x:c r="E46" s="65"/>
      <x:c r="F46" s="65"/>
      <x:c r="G46" s="65"/>
      <x:c r="H46" s="65"/>
      <x:c r="I46" s="65"/>
      <x:c r="J46" s="65"/>
      <x:c r="K46" s="66"/>
    </x:row>
    <x:row r="47" ht="28" customHeight="1">
      <x:c r="A47" s="67"/>
      <x:c r="B47" s="68"/>
      <x:c r="C47" s="68"/>
      <x:c r="D47" s="68"/>
      <x:c r="E47" s="68"/>
      <x:c r="F47" s="68"/>
      <x:c r="G47" s="68"/>
      <x:c r="H47" s="68"/>
      <x:c r="I47" s="68"/>
      <x:c r="J47" s="68"/>
      <x:c r="K47" s="69"/>
    </x:row>
  </x:sheetData>
  <x:mergeCells>
    <x:mergeCell ref="A1:K1"/>
    <x:mergeCell ref="A2:K2"/>
    <x:mergeCell ref="A3:K3"/>
    <x:mergeCell ref="A40:K40"/>
    <x:mergeCell ref="A41:K41"/>
    <x:mergeCell ref="A42:K42"/>
    <x:mergeCell ref="A43:K43"/>
    <x:mergeCell ref="A44:K44"/>
    <x:mergeCell ref="A46:K47"/>
  </x:mergeCells>
  <x:conditionalFormatting sqref="I8:I37">
    <x:cfRule type="containsText" dxfId="5" priority="1" operator="containsText" text="Nachfüllen"/>
    <x:cfRule type="containsText" dxfId="6" priority="2" operator="containsText" text="Ersetzen"/>
    <x:cfRule type="containsText" dxfId="7" priority="3" operator="containsText" text="Beobachten"/>
    <x:cfRule type="containsText" dxfId="8" priority="4" operator="containsText" text="OK"/>
    <x:cfRule type="containsText" dxfId="9" priority="5" operator="containsText" text="Zählen"/>
  </x:conditionalFormatting>
  <x:dataValidations count="2">
    <x:dataValidation type="whole" operator="between" sqref="D8:F37">
      <x:formula1>0</x:formula1>
      <x:formula2>999</x:formula2>
    </x:dataValidation>
    <x:dataValidation type="list" sqref="H8:H37">
      <x:formula1>"Gut,Beobachten,Ersetzen"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1" hidden="0" customWidth="1"/>
    <x:col min="3" max="3" width="29" hidden="0" customWidth="1"/>
    <x:col min="4" max="4" width="13" hidden="0" customWidth="1"/>
    <x:col min="5" max="5" width="14" hidden="0" customWidth="1"/>
    <x:col min="6" max="6" width="15" hidden="0" customWidth="1"/>
    <x:col min="7" max="7" width="12" hidden="0" customWidth="1"/>
    <x:col min="8" max="8" width="17" hidden="0" customWidth="1"/>
    <x:col min="9" max="9" width="20" hidden="0" customWidth="1"/>
    <x:col min="10" max="10" width="17" hidden="0" customWidth="1"/>
    <x:col min="11" max="11" width="32" hidden="0" customWidth="1"/>
  </x:cols>
  <x:sheetData>
    <x:row r="1" ht="38" customHeight="1">
      <x:c r="A1" s="3" t="str">
        <x:v>Vacation rental inventory and stock tracker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 ht="25" customHeight="1">
      <x:c r="A2" s="6" t="str">
        <x:v>Know what to count, when to restock and what needs replacing.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</x:row>
    <x:row r="3" ht="32" customHeight="1">
      <x:c r="A3" s="10" t="str">
        <x:v>Starter template for one property. Adjust target and minimum quantities to actual capacity, then enter current stock after every check.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</x:row>
    <x:row r="5" ht="30" customHeight="1">
      <x:c r="A5" s="15" t="str">
        <x:v>Property</x:v>
      </x:c>
      <x:c r="B5" s="16" t="str">
        <x:v>Property 1</x:v>
      </x:c>
      <x:c r="C5" s="15" t="str">
        <x:v>Check date</x:v>
      </x:c>
      <x:c r="D5" s="17" t="n">
        <x:v>46244.5</x:v>
      </x:c>
      <x:c r="E5" s="15" t="str">
        <x:v>Actions required</x:v>
      </x:c>
      <x:c r="F5" s="19" t="n">
        <x:f>COUNTIF(I8:I37,"Restock")+COUNTIF(I8:I37,"Replace")</x:f>
        <x:v>0</x:v>
      </x:c>
      <x:c r="G5" s="15" t="str">
        <x:v>Units missing</x:v>
      </x:c>
      <x:c r="H5" s="19" t="n">
        <x:f>SUM(G8:G37)</x:f>
        <x:v>0</x:v>
      </x:c>
      <x:c r="I5" s="15" t="str">
        <x:v>Items tracked</x:v>
      </x:c>
      <x:c r="J5" s="19" t="n">
        <x:f>COUNTA(C8:C37)</x:f>
        <x:v>30</x:v>
      </x:c>
      <x:c r="K5" s="15"/>
    </x:row>
    <x:row r="7" ht="31" customHeight="1">
      <x:c r="A7" s="23" t="str">
        <x:v>Property</x:v>
      </x:c>
      <x:c r="B7" s="23" t="str">
        <x:v>Category</x:v>
      </x:c>
      <x:c r="C7" s="23" t="str">
        <x:v>Item</x:v>
      </x:c>
      <x:c r="D7" s="23" t="str">
        <x:v>Target qty</x:v>
      </x:c>
      <x:c r="E7" s="23" t="str">
        <x:v>Current qty</x:v>
      </x:c>
      <x:c r="F7" s="23" t="str">
        <x:v>Minimum qty</x:v>
      </x:c>
      <x:c r="G7" s="23" t="str">
        <x:v>Shortage</x:v>
      </x:c>
      <x:c r="H7" s="23" t="str">
        <x:v>Condition</x:v>
      </x:c>
      <x:c r="I7" s="23" t="str">
        <x:v>Action</x:v>
      </x:c>
      <x:c r="J7" s="23" t="str">
        <x:v>Last checked</x:v>
      </x:c>
      <x:c r="K7" s="23" t="str">
        <x:v>Notes</x:v>
      </x:c>
    </x:row>
    <x:row r="8" ht="26" customHeight="1">
      <x:c r="A8" s="27" t="str">
        <x:v>Property 1</x:v>
      </x:c>
      <x:c r="B8" s="27" t="str">
        <x:v>Linen</x:v>
      </x:c>
      <x:c r="C8" s="27" t="str">
        <x:v>Duvet covers</x:v>
      </x:c>
      <x:c r="D8" s="31" t="n">
        <x:v>4</x:v>
      </x:c>
      <x:c r="E8" s="31"/>
      <x:c r="F8" s="31" t="n">
        <x:v>2</x:v>
      </x:c>
      <x:c r="G8" s="32" t="str">
        <x:f>IF(E8="","",MAX(D8-E8,0))</x:f>
      </x:c>
      <x:c r="H8" s="27" t="str">
        <x:v>Good</x:v>
      </x:c>
      <x:c r="I8" s="30" t="str">
        <x:f>IF(E8="","Count now",IF(H8="Replace","Replace",IF(E8&lt;F8,"Restock",IF(H8="Monitor","Monitor","OK"))))</x:f>
        <x:v>Count now</x:v>
      </x:c>
      <x:c r="J8" s="33"/>
      <x:c r="K8" s="27"/>
    </x:row>
    <x:row r="9" ht="26" customHeight="1">
      <x:c r="A9" s="27" t="str">
        <x:v>Property 1</x:v>
      </x:c>
      <x:c r="B9" s="27" t="str">
        <x:v>Linen</x:v>
      </x:c>
      <x:c r="C9" s="27" t="str">
        <x:v>Fitted sheets</x:v>
      </x:c>
      <x:c r="D9" s="31" t="n">
        <x:v>4</x:v>
      </x:c>
      <x:c r="E9" s="31"/>
      <x:c r="F9" s="31" t="n">
        <x:v>2</x:v>
      </x:c>
      <x:c r="G9" s="32" t="str">
        <x:f>IF(E9="","",MAX(D9-E9,0))</x:f>
      </x:c>
      <x:c r="H9" s="27" t="str">
        <x:v>Good</x:v>
      </x:c>
      <x:c r="I9" s="30" t="str">
        <x:f>IF(E9="","Count now",IF(H9="Replace","Replace",IF(E9&lt;F9,"Restock",IF(H9="Monitor","Monitor","OK"))))</x:f>
        <x:v>Count now</x:v>
      </x:c>
      <x:c r="J9" s="33"/>
      <x:c r="K9" s="27"/>
    </x:row>
    <x:row r="10" ht="26" customHeight="1">
      <x:c r="A10" s="27" t="str">
        <x:v>Property 1</x:v>
      </x:c>
      <x:c r="B10" s="27" t="str">
        <x:v>Linen</x:v>
      </x:c>
      <x:c r="C10" s="27" t="str">
        <x:v>Pillowcases</x:v>
      </x:c>
      <x:c r="D10" s="31" t="n">
        <x:v>8</x:v>
      </x:c>
      <x:c r="E10" s="31"/>
      <x:c r="F10" s="31" t="n">
        <x:v>4</x:v>
      </x:c>
      <x:c r="G10" s="32" t="str">
        <x:f>IF(E10="","",MAX(D10-E10,0))</x:f>
      </x:c>
      <x:c r="H10" s="27" t="str">
        <x:v>Good</x:v>
      </x:c>
      <x:c r="I10" s="30" t="str">
        <x:f>IF(E10="","Count now",IF(H10="Replace","Replace",IF(E10&lt;F10,"Restock",IF(H10="Monitor","Monitor","OK"))))</x:f>
        <x:v>Count now</x:v>
      </x:c>
      <x:c r="J10" s="33"/>
      <x:c r="K10" s="27"/>
    </x:row>
    <x:row r="11" ht="26" customHeight="1">
      <x:c r="A11" s="27" t="str">
        <x:v>Property 1</x:v>
      </x:c>
      <x:c r="B11" s="27" t="str">
        <x:v>Linen</x:v>
      </x:c>
      <x:c r="C11" s="27" t="str">
        <x:v>Bath towels</x:v>
      </x:c>
      <x:c r="D11" s="31" t="n">
        <x:v>8</x:v>
      </x:c>
      <x:c r="E11" s="31"/>
      <x:c r="F11" s="31" t="n">
        <x:v>4</x:v>
      </x:c>
      <x:c r="G11" s="32" t="str">
        <x:f>IF(E11="","",MAX(D11-E11,0))</x:f>
      </x:c>
      <x:c r="H11" s="27" t="str">
        <x:v>Good</x:v>
      </x:c>
      <x:c r="I11" s="30" t="str">
        <x:f>IF(E11="","Count now",IF(H11="Replace","Replace",IF(E11&lt;F11,"Restock",IF(H11="Monitor","Monitor","OK"))))</x:f>
        <x:v>Count now</x:v>
      </x:c>
      <x:c r="J11" s="33"/>
      <x:c r="K11" s="27"/>
    </x:row>
    <x:row r="12" ht="26" customHeight="1">
      <x:c r="A12" s="27" t="str">
        <x:v>Property 1</x:v>
      </x:c>
      <x:c r="B12" s="27" t="str">
        <x:v>Linen</x:v>
      </x:c>
      <x:c r="C12" s="27" t="str">
        <x:v>Hand towels</x:v>
      </x:c>
      <x:c r="D12" s="31" t="n">
        <x:v>4</x:v>
      </x:c>
      <x:c r="E12" s="31"/>
      <x:c r="F12" s="31" t="n">
        <x:v>2</x:v>
      </x:c>
      <x:c r="G12" s="32" t="str">
        <x:f>IF(E12="","",MAX(D12-E12,0))</x:f>
      </x:c>
      <x:c r="H12" s="27" t="str">
        <x:v>Good</x:v>
      </x:c>
      <x:c r="I12" s="30" t="str">
        <x:f>IF(E12="","Count now",IF(H12="Replace","Replace",IF(E12&lt;F12,"Restock",IF(H12="Monitor","Monitor","OK"))))</x:f>
        <x:v>Count now</x:v>
      </x:c>
      <x:c r="J12" s="33"/>
      <x:c r="K12" s="27"/>
    </x:row>
    <x:row r="13" ht="26" customHeight="1">
      <x:c r="A13" s="27" t="str">
        <x:v>Property 1</x:v>
      </x:c>
      <x:c r="B13" s="27" t="str">
        <x:v>Linen</x:v>
      </x:c>
      <x:c r="C13" s="27" t="str">
        <x:v>Bath mats</x:v>
      </x:c>
      <x:c r="D13" s="31" t="n">
        <x:v>3</x:v>
      </x:c>
      <x:c r="E13" s="31"/>
      <x:c r="F13" s="31" t="n">
        <x:v>1</x:v>
      </x:c>
      <x:c r="G13" s="32" t="str">
        <x:f>IF(E13="","",MAX(D13-E13,0))</x:f>
      </x:c>
      <x:c r="H13" s="27" t="str">
        <x:v>Good</x:v>
      </x:c>
      <x:c r="I13" s="30" t="str">
        <x:f>IF(E13="","Count now",IF(H13="Replace","Replace",IF(E13&lt;F13,"Restock",IF(H13="Monitor","Monitor","OK"))))</x:f>
        <x:v>Count now</x:v>
      </x:c>
      <x:c r="J13" s="33"/>
      <x:c r="K13" s="27"/>
    </x:row>
    <x:row r="14" ht="26" customHeight="1">
      <x:c r="A14" s="27" t="str">
        <x:v>Property 1</x:v>
      </x:c>
      <x:c r="B14" s="27" t="str">
        <x:v>Bathroom</x:v>
      </x:c>
      <x:c r="C14" s="27" t="str">
        <x:v>Toilet paper rolls</x:v>
      </x:c>
      <x:c r="D14" s="31" t="n">
        <x:v>12</x:v>
      </x:c>
      <x:c r="E14" s="31"/>
      <x:c r="F14" s="31" t="n">
        <x:v>6</x:v>
      </x:c>
      <x:c r="G14" s="32" t="str">
        <x:f>IF(E14="","",MAX(D14-E14,0))</x:f>
      </x:c>
      <x:c r="H14" s="27" t="str">
        <x:v>Good</x:v>
      </x:c>
      <x:c r="I14" s="30" t="str">
        <x:f>IF(E14="","Count now",IF(H14="Replace","Replace",IF(E14&lt;F14,"Restock",IF(H14="Monitor","Monitor","OK"))))</x:f>
        <x:v>Count now</x:v>
      </x:c>
      <x:c r="J14" s="33"/>
      <x:c r="K14" s="27"/>
    </x:row>
    <x:row r="15" ht="26" customHeight="1">
      <x:c r="A15" s="27" t="str">
        <x:v>Property 1</x:v>
      </x:c>
      <x:c r="B15" s="27" t="str">
        <x:v>Bathroom</x:v>
      </x:c>
      <x:c r="C15" s="27" t="str">
        <x:v>Hand soap</x:v>
      </x:c>
      <x:c r="D15" s="31" t="n">
        <x:v>3</x:v>
      </x:c>
      <x:c r="E15" s="31"/>
      <x:c r="F15" s="31" t="n">
        <x:v>1</x:v>
      </x:c>
      <x:c r="G15" s="32" t="str">
        <x:f>IF(E15="","",MAX(D15-E15,0))</x:f>
      </x:c>
      <x:c r="H15" s="27" t="str">
        <x:v>Good</x:v>
      </x:c>
      <x:c r="I15" s="30" t="str">
        <x:f>IF(E15="","Count now",IF(H15="Replace","Replace",IF(E15&lt;F15,"Restock",IF(H15="Monitor","Monitor","OK"))))</x:f>
        <x:v>Count now</x:v>
      </x:c>
      <x:c r="J15" s="33"/>
      <x:c r="K15" s="27"/>
    </x:row>
    <x:row r="16" ht="26" customHeight="1">
      <x:c r="A16" s="27" t="str">
        <x:v>Property 1</x:v>
      </x:c>
      <x:c r="B16" s="27" t="str">
        <x:v>Bathroom</x:v>
      </x:c>
      <x:c r="C16" s="27" t="str">
        <x:v>Shower gel</x:v>
      </x:c>
      <x:c r="D16" s="31" t="n">
        <x:v>3</x:v>
      </x:c>
      <x:c r="E16" s="31"/>
      <x:c r="F16" s="31" t="n">
        <x:v>1</x:v>
      </x:c>
      <x:c r="G16" s="32" t="str">
        <x:f>IF(E16="","",MAX(D16-E16,0))</x:f>
      </x:c>
      <x:c r="H16" s="27" t="str">
        <x:v>Good</x:v>
      </x:c>
      <x:c r="I16" s="30" t="str">
        <x:f>IF(E16="","Count now",IF(H16="Replace","Replace",IF(E16&lt;F16,"Restock",IF(H16="Monitor","Monitor","OK"))))</x:f>
        <x:v>Count now</x:v>
      </x:c>
      <x:c r="J16" s="33"/>
      <x:c r="K16" s="27"/>
    </x:row>
    <x:row r="17" ht="26" customHeight="1">
      <x:c r="A17" s="27" t="str">
        <x:v>Property 1</x:v>
      </x:c>
      <x:c r="B17" s="27" t="str">
        <x:v>Bathroom</x:v>
      </x:c>
      <x:c r="C17" s="27" t="str">
        <x:v>Shampoo</x:v>
      </x:c>
      <x:c r="D17" s="31" t="n">
        <x:v>3</x:v>
      </x:c>
      <x:c r="E17" s="31"/>
      <x:c r="F17" s="31" t="n">
        <x:v>1</x:v>
      </x:c>
      <x:c r="G17" s="32" t="str">
        <x:f>IF(E17="","",MAX(D17-E17,0))</x:f>
      </x:c>
      <x:c r="H17" s="27" t="str">
        <x:v>Good</x:v>
      </x:c>
      <x:c r="I17" s="30" t="str">
        <x:f>IF(E17="","Count now",IF(H17="Replace","Replace",IF(E17&lt;F17,"Restock",IF(H17="Monitor","Monitor","OK"))))</x:f>
        <x:v>Count now</x:v>
      </x:c>
      <x:c r="J17" s="33"/>
      <x:c r="K17" s="27"/>
    </x:row>
    <x:row r="18" ht="26" customHeight="1">
      <x:c r="A18" s="27" t="str">
        <x:v>Property 1</x:v>
      </x:c>
      <x:c r="B18" s="27" t="str">
        <x:v>Bathroom</x:v>
      </x:c>
      <x:c r="C18" s="27" t="str">
        <x:v>Bin bags</x:v>
      </x:c>
      <x:c r="D18" s="31" t="n">
        <x:v>20</x:v>
      </x:c>
      <x:c r="E18" s="31"/>
      <x:c r="F18" s="31" t="n">
        <x:v>8</x:v>
      </x:c>
      <x:c r="G18" s="32" t="str">
        <x:f>IF(E18="","",MAX(D18-E18,0))</x:f>
      </x:c>
      <x:c r="H18" s="27" t="str">
        <x:v>Good</x:v>
      </x:c>
      <x:c r="I18" s="30" t="str">
        <x:f>IF(E18="","Count now",IF(H18="Replace","Replace",IF(E18&lt;F18,"Restock",IF(H18="Monitor","Monitor","OK"))))</x:f>
        <x:v>Count now</x:v>
      </x:c>
      <x:c r="J18" s="33"/>
      <x:c r="K18" s="27"/>
    </x:row>
    <x:row r="19" ht="26" customHeight="1">
      <x:c r="A19" s="27" t="str">
        <x:v>Property 1</x:v>
      </x:c>
      <x:c r="B19" s="27" t="str">
        <x:v>Kitchen</x:v>
      </x:c>
      <x:c r="C19" s="27" t="str">
        <x:v>Plates</x:v>
      </x:c>
      <x:c r="D19" s="31" t="n">
        <x:v>8</x:v>
      </x:c>
      <x:c r="E19" s="31"/>
      <x:c r="F19" s="31" t="n">
        <x:v>6</x:v>
      </x:c>
      <x:c r="G19" s="32" t="str">
        <x:f>IF(E19="","",MAX(D19-E19,0))</x:f>
      </x:c>
      <x:c r="H19" s="27" t="str">
        <x:v>Good</x:v>
      </x:c>
      <x:c r="I19" s="30" t="str">
        <x:f>IF(E19="","Count now",IF(H19="Replace","Replace",IF(E19&lt;F19,"Restock",IF(H19="Monitor","Monitor","OK"))))</x:f>
        <x:v>Count now</x:v>
      </x:c>
      <x:c r="J19" s="33"/>
      <x:c r="K19" s="27"/>
    </x:row>
    <x:row r="20" ht="26" customHeight="1">
      <x:c r="A20" s="27" t="str">
        <x:v>Property 1</x:v>
      </x:c>
      <x:c r="B20" s="27" t="str">
        <x:v>Kitchen</x:v>
      </x:c>
      <x:c r="C20" s="27" t="str">
        <x:v>Bowls</x:v>
      </x:c>
      <x:c r="D20" s="31" t="n">
        <x:v>8</x:v>
      </x:c>
      <x:c r="E20" s="31"/>
      <x:c r="F20" s="31" t="n">
        <x:v>6</x:v>
      </x:c>
      <x:c r="G20" s="32" t="str">
        <x:f>IF(E20="","",MAX(D20-E20,0))</x:f>
      </x:c>
      <x:c r="H20" s="27" t="str">
        <x:v>Good</x:v>
      </x:c>
      <x:c r="I20" s="30" t="str">
        <x:f>IF(E20="","Count now",IF(H20="Replace","Replace",IF(E20&lt;F20,"Restock",IF(H20="Monitor","Monitor","OK"))))</x:f>
        <x:v>Count now</x:v>
      </x:c>
      <x:c r="J20" s="33"/>
      <x:c r="K20" s="27"/>
    </x:row>
    <x:row r="21" ht="26" customHeight="1">
      <x:c r="A21" s="27" t="str">
        <x:v>Property 1</x:v>
      </x:c>
      <x:c r="B21" s="27" t="str">
        <x:v>Kitchen</x:v>
      </x:c>
      <x:c r="C21" s="27" t="str">
        <x:v>Mugs</x:v>
      </x:c>
      <x:c r="D21" s="31" t="n">
        <x:v>8</x:v>
      </x:c>
      <x:c r="E21" s="31"/>
      <x:c r="F21" s="31" t="n">
        <x:v>6</x:v>
      </x:c>
      <x:c r="G21" s="32" t="str">
        <x:f>IF(E21="","",MAX(D21-E21,0))</x:f>
      </x:c>
      <x:c r="H21" s="27" t="str">
        <x:v>Good</x:v>
      </x:c>
      <x:c r="I21" s="30" t="str">
        <x:f>IF(E21="","Count now",IF(H21="Replace","Replace",IF(E21&lt;F21,"Restock",IF(H21="Monitor","Monitor","OK"))))</x:f>
        <x:v>Count now</x:v>
      </x:c>
      <x:c r="J21" s="33"/>
      <x:c r="K21" s="27"/>
    </x:row>
    <x:row r="22" ht="26" customHeight="1">
      <x:c r="A22" s="27" t="str">
        <x:v>Property 1</x:v>
      </x:c>
      <x:c r="B22" s="27" t="str">
        <x:v>Kitchen</x:v>
      </x:c>
      <x:c r="C22" s="27" t="str">
        <x:v>Wine glasses</x:v>
      </x:c>
      <x:c r="D22" s="31" t="n">
        <x:v>8</x:v>
      </x:c>
      <x:c r="E22" s="31"/>
      <x:c r="F22" s="31" t="n">
        <x:v>6</x:v>
      </x:c>
      <x:c r="G22" s="32" t="str">
        <x:f>IF(E22="","",MAX(D22-E22,0))</x:f>
      </x:c>
      <x:c r="H22" s="27" t="str">
        <x:v>Good</x:v>
      </x:c>
      <x:c r="I22" s="30" t="str">
        <x:f>IF(E22="","Count now",IF(H22="Replace","Replace",IF(E22&lt;F22,"Restock",IF(H22="Monitor","Monitor","OK"))))</x:f>
        <x:v>Count now</x:v>
      </x:c>
      <x:c r="J22" s="33"/>
      <x:c r="K22" s="27"/>
    </x:row>
    <x:row r="23" ht="26" customHeight="1">
      <x:c r="A23" s="27" t="str">
        <x:v>Property 1</x:v>
      </x:c>
      <x:c r="B23" s="27" t="str">
        <x:v>Kitchen</x:v>
      </x:c>
      <x:c r="C23" s="27" t="str">
        <x:v>Cutlery sets</x:v>
      </x:c>
      <x:c r="D23" s="31" t="n">
        <x:v>8</x:v>
      </x:c>
      <x:c r="E23" s="31"/>
      <x:c r="F23" s="31" t="n">
        <x:v>6</x:v>
      </x:c>
      <x:c r="G23" s="32" t="str">
        <x:f>IF(E23="","",MAX(D23-E23,0))</x:f>
      </x:c>
      <x:c r="H23" s="27" t="str">
        <x:v>Good</x:v>
      </x:c>
      <x:c r="I23" s="30" t="str">
        <x:f>IF(E23="","Count now",IF(H23="Replace","Replace",IF(E23&lt;F23,"Restock",IF(H23="Monitor","Monitor","OK"))))</x:f>
        <x:v>Count now</x:v>
      </x:c>
      <x:c r="J23" s="33"/>
      <x:c r="K23" s="27"/>
    </x:row>
    <x:row r="24" ht="26" customHeight="1">
      <x:c r="A24" s="27" t="str">
        <x:v>Property 1</x:v>
      </x:c>
      <x:c r="B24" s="27" t="str">
        <x:v>Kitchen</x:v>
      </x:c>
      <x:c r="C24" s="27" t="str">
        <x:v>Coffee capsules</x:v>
      </x:c>
      <x:c r="D24" s="31" t="n">
        <x:v>30</x:v>
      </x:c>
      <x:c r="E24" s="31"/>
      <x:c r="F24" s="31" t="n">
        <x:v>10</x:v>
      </x:c>
      <x:c r="G24" s="32" t="str">
        <x:f>IF(E24="","",MAX(D24-E24,0))</x:f>
      </x:c>
      <x:c r="H24" s="27" t="str">
        <x:v>Good</x:v>
      </x:c>
      <x:c r="I24" s="30" t="str">
        <x:f>IF(E24="","Count now",IF(H24="Replace","Replace",IF(E24&lt;F24,"Restock",IF(H24="Monitor","Monitor","OK"))))</x:f>
        <x:v>Count now</x:v>
      </x:c>
      <x:c r="J24" s="33"/>
      <x:c r="K24" s="27"/>
    </x:row>
    <x:row r="25" ht="26" customHeight="1">
      <x:c r="A25" s="27" t="str">
        <x:v>Property 1</x:v>
      </x:c>
      <x:c r="B25" s="27" t="str">
        <x:v>Kitchen</x:v>
      </x:c>
      <x:c r="C25" s="27" t="str">
        <x:v>Dishwasher tablets</x:v>
      </x:c>
      <x:c r="D25" s="31" t="n">
        <x:v>20</x:v>
      </x:c>
      <x:c r="E25" s="31"/>
      <x:c r="F25" s="31" t="n">
        <x:v>8</x:v>
      </x:c>
      <x:c r="G25" s="32" t="str">
        <x:f>IF(E25="","",MAX(D25-E25,0))</x:f>
      </x:c>
      <x:c r="H25" s="27" t="str">
        <x:v>Good</x:v>
      </x:c>
      <x:c r="I25" s="30" t="str">
        <x:f>IF(E25="","Count now",IF(H25="Replace","Replace",IF(E25&lt;F25,"Restock",IF(H25="Monitor","Monitor","OK"))))</x:f>
        <x:v>Count now</x:v>
      </x:c>
      <x:c r="J25" s="33"/>
      <x:c r="K25" s="27"/>
    </x:row>
    <x:row r="26" ht="26" customHeight="1">
      <x:c r="A26" s="27" t="str">
        <x:v>Property 1</x:v>
      </x:c>
      <x:c r="B26" s="27" t="str">
        <x:v>Kitchen</x:v>
      </x:c>
      <x:c r="C26" s="27" t="str">
        <x:v>Kitchen rolls</x:v>
      </x:c>
      <x:c r="D26" s="31" t="n">
        <x:v>6</x:v>
      </x:c>
      <x:c r="E26" s="31"/>
      <x:c r="F26" s="31" t="n">
        <x:v>2</x:v>
      </x:c>
      <x:c r="G26" s="32" t="str">
        <x:f>IF(E26="","",MAX(D26-E26,0))</x:f>
      </x:c>
      <x:c r="H26" s="27" t="str">
        <x:v>Good</x:v>
      </x:c>
      <x:c r="I26" s="30" t="str">
        <x:f>IF(E26="","Count now",IF(H26="Replace","Replace",IF(E26&lt;F26,"Restock",IF(H26="Monitor","Monitor","OK"))))</x:f>
        <x:v>Count now</x:v>
      </x:c>
      <x:c r="J26" s="33"/>
      <x:c r="K26" s="27"/>
    </x:row>
    <x:row r="27" ht="26" customHeight="1">
      <x:c r="A27" s="27" t="str">
        <x:v>Property 1</x:v>
      </x:c>
      <x:c r="B27" s="27" t="str">
        <x:v>Kitchen</x:v>
      </x:c>
      <x:c r="C27" s="27" t="str">
        <x:v>Sponges</x:v>
      </x:c>
      <x:c r="D27" s="31" t="n">
        <x:v>6</x:v>
      </x:c>
      <x:c r="E27" s="31"/>
      <x:c r="F27" s="31" t="n">
        <x:v>2</x:v>
      </x:c>
      <x:c r="G27" s="32" t="str">
        <x:f>IF(E27="","",MAX(D27-E27,0))</x:f>
      </x:c>
      <x:c r="H27" s="27" t="str">
        <x:v>Good</x:v>
      </x:c>
      <x:c r="I27" s="30" t="str">
        <x:f>IF(E27="","Count now",IF(H27="Replace","Replace",IF(E27&lt;F27,"Restock",IF(H27="Monitor","Monitor","OK"))))</x:f>
        <x:v>Count now</x:v>
      </x:c>
      <x:c r="J27" s="33"/>
      <x:c r="K27" s="27"/>
    </x:row>
    <x:row r="28" ht="26" customHeight="1">
      <x:c r="A28" s="27" t="str">
        <x:v>Property 1</x:v>
      </x:c>
      <x:c r="B28" s="27" t="str">
        <x:v>Kitchen</x:v>
      </x:c>
      <x:c r="C28" s="27" t="str">
        <x:v>Kitchen towels</x:v>
      </x:c>
      <x:c r="D28" s="31" t="n">
        <x:v>6</x:v>
      </x:c>
      <x:c r="E28" s="31"/>
      <x:c r="F28" s="31" t="n">
        <x:v>3</x:v>
      </x:c>
      <x:c r="G28" s="32" t="str">
        <x:f>IF(E28="","",MAX(D28-E28,0))</x:f>
      </x:c>
      <x:c r="H28" s="27" t="str">
        <x:v>Good</x:v>
      </x:c>
      <x:c r="I28" s="30" t="str">
        <x:f>IF(E28="","Count now",IF(H28="Replace","Replace",IF(E28&lt;F28,"Restock",IF(H28="Monitor","Monitor","OK"))))</x:f>
        <x:v>Count now</x:v>
      </x:c>
      <x:c r="J28" s="33"/>
      <x:c r="K28" s="27"/>
    </x:row>
    <x:row r="29" ht="26" customHeight="1">
      <x:c r="A29" s="27" t="str">
        <x:v>Property 1</x:v>
      </x:c>
      <x:c r="B29" s="27" t="str">
        <x:v>Welcome</x:v>
      </x:c>
      <x:c r="C29" s="27" t="str">
        <x:v>Water bottles</x:v>
      </x:c>
      <x:c r="D29" s="31" t="n">
        <x:v>12</x:v>
      </x:c>
      <x:c r="E29" s="31"/>
      <x:c r="F29" s="31" t="n">
        <x:v>4</x:v>
      </x:c>
      <x:c r="G29" s="32" t="str">
        <x:f>IF(E29="","",MAX(D29-E29,0))</x:f>
      </x:c>
      <x:c r="H29" s="27" t="str">
        <x:v>Good</x:v>
      </x:c>
      <x:c r="I29" s="30" t="str">
        <x:f>IF(E29="","Count now",IF(H29="Replace","Replace",IF(E29&lt;F29,"Restock",IF(H29="Monitor","Monitor","OK"))))</x:f>
        <x:v>Count now</x:v>
      </x:c>
      <x:c r="J29" s="33"/>
      <x:c r="K29" s="27"/>
    </x:row>
    <x:row r="30" ht="26" customHeight="1">
      <x:c r="A30" s="27" t="str">
        <x:v>Property 1</x:v>
      </x:c>
      <x:c r="B30" s="27" t="str">
        <x:v>Welcome</x:v>
      </x:c>
      <x:c r="C30" s="27" t="str">
        <x:v>Tea bags</x:v>
      </x:c>
      <x:c r="D30" s="31" t="n">
        <x:v>30</x:v>
      </x:c>
      <x:c r="E30" s="31"/>
      <x:c r="F30" s="31" t="n">
        <x:v>10</x:v>
      </x:c>
      <x:c r="G30" s="32" t="str">
        <x:f>IF(E30="","",MAX(D30-E30,0))</x:f>
      </x:c>
      <x:c r="H30" s="27" t="str">
        <x:v>Good</x:v>
      </x:c>
      <x:c r="I30" s="30" t="str">
        <x:f>IF(E30="","Count now",IF(H30="Replace","Replace",IF(E30&lt;F30,"Restock",IF(H30="Monitor","Monitor","OK"))))</x:f>
        <x:v>Count now</x:v>
      </x:c>
      <x:c r="J30" s="33"/>
      <x:c r="K30" s="27"/>
    </x:row>
    <x:row r="31" ht="26" customHeight="1">
      <x:c r="A31" s="27" t="str">
        <x:v>Property 1</x:v>
      </x:c>
      <x:c r="B31" s="27" t="str">
        <x:v>Welcome</x:v>
      </x:c>
      <x:c r="C31" s="27" t="str">
        <x:v>Sugar sachets</x:v>
      </x:c>
      <x:c r="D31" s="31" t="n">
        <x:v>20</x:v>
      </x:c>
      <x:c r="E31" s="31"/>
      <x:c r="F31" s="31" t="n">
        <x:v>8</x:v>
      </x:c>
      <x:c r="G31" s="32" t="str">
        <x:f>IF(E31="","",MAX(D31-E31,0))</x:f>
      </x:c>
      <x:c r="H31" s="27" t="str">
        <x:v>Good</x:v>
      </x:c>
      <x:c r="I31" s="30" t="str">
        <x:f>IF(E31="","Count now",IF(H31="Replace","Replace",IF(E31&lt;F31,"Restock",IF(H31="Monitor","Monitor","OK"))))</x:f>
        <x:v>Count now</x:v>
      </x:c>
      <x:c r="J31" s="33"/>
      <x:c r="K31" s="27"/>
    </x:row>
    <x:row r="32" ht="26" customHeight="1">
      <x:c r="A32" s="27" t="str">
        <x:v>Property 1</x:v>
      </x:c>
      <x:c r="B32" s="27" t="str">
        <x:v>Cleaning</x:v>
      </x:c>
      <x:c r="C32" s="27" t="str">
        <x:v>All-purpose cleaner</x:v>
      </x:c>
      <x:c r="D32" s="31" t="n">
        <x:v>2</x:v>
      </x:c>
      <x:c r="E32" s="31"/>
      <x:c r="F32" s="31" t="n">
        <x:v>1</x:v>
      </x:c>
      <x:c r="G32" s="32" t="str">
        <x:f>IF(E32="","",MAX(D32-E32,0))</x:f>
      </x:c>
      <x:c r="H32" s="27" t="str">
        <x:v>Good</x:v>
      </x:c>
      <x:c r="I32" s="30" t="str">
        <x:f>IF(E32="","Count now",IF(H32="Replace","Replace",IF(E32&lt;F32,"Restock",IF(H32="Monitor","Monitor","OK"))))</x:f>
        <x:v>Count now</x:v>
      </x:c>
      <x:c r="J32" s="33"/>
      <x:c r="K32" s="27"/>
    </x:row>
    <x:row r="33" ht="26" customHeight="1">
      <x:c r="A33" s="27" t="str">
        <x:v>Property 1</x:v>
      </x:c>
      <x:c r="B33" s="27" t="str">
        <x:v>Cleaning</x:v>
      </x:c>
      <x:c r="C33" s="27" t="str">
        <x:v>Limescale remover</x:v>
      </x:c>
      <x:c r="D33" s="31" t="n">
        <x:v>2</x:v>
      </x:c>
      <x:c r="E33" s="31"/>
      <x:c r="F33" s="31" t="n">
        <x:v>1</x:v>
      </x:c>
      <x:c r="G33" s="32" t="str">
        <x:f>IF(E33="","",MAX(D33-E33,0))</x:f>
      </x:c>
      <x:c r="H33" s="27" t="str">
        <x:v>Good</x:v>
      </x:c>
      <x:c r="I33" s="30" t="str">
        <x:f>IF(E33="","Count now",IF(H33="Replace","Replace",IF(E33&lt;F33,"Restock",IF(H33="Monitor","Monitor","OK"))))</x:f>
        <x:v>Count now</x:v>
      </x:c>
      <x:c r="J33" s="33"/>
      <x:c r="K33" s="27"/>
    </x:row>
    <x:row r="34" ht="26" customHeight="1">
      <x:c r="A34" s="27" t="str">
        <x:v>Property 1</x:v>
      </x:c>
      <x:c r="B34" s="27" t="str">
        <x:v>Cleaning</x:v>
      </x:c>
      <x:c r="C34" s="27" t="str">
        <x:v>Microfiber cloths</x:v>
      </x:c>
      <x:c r="D34" s="31" t="n">
        <x:v>12</x:v>
      </x:c>
      <x:c r="E34" s="31"/>
      <x:c r="F34" s="31" t="n">
        <x:v>6</x:v>
      </x:c>
      <x:c r="G34" s="32" t="str">
        <x:f>IF(E34="","",MAX(D34-E34,0))</x:f>
      </x:c>
      <x:c r="H34" s="27" t="str">
        <x:v>Good</x:v>
      </x:c>
      <x:c r="I34" s="30" t="str">
        <x:f>IF(E34="","Count now",IF(H34="Replace","Replace",IF(E34&lt;F34,"Restock",IF(H34="Monitor","Monitor","OK"))))</x:f>
        <x:v>Count now</x:v>
      </x:c>
      <x:c r="J34" s="33"/>
      <x:c r="K34" s="27"/>
    </x:row>
    <x:row r="35" ht="26" customHeight="1">
      <x:c r="A35" s="27" t="str">
        <x:v>Property 1</x:v>
      </x:c>
      <x:c r="B35" s="27" t="str">
        <x:v>Cleaning</x:v>
      </x:c>
      <x:c r="C35" s="27" t="str">
        <x:v>Disposable gloves</x:v>
      </x:c>
      <x:c r="D35" s="31" t="n">
        <x:v>40</x:v>
      </x:c>
      <x:c r="E35" s="31"/>
      <x:c r="F35" s="31" t="n">
        <x:v>15</x:v>
      </x:c>
      <x:c r="G35" s="32" t="str">
        <x:f>IF(E35="","",MAX(D35-E35,0))</x:f>
      </x:c>
      <x:c r="H35" s="27" t="str">
        <x:v>Good</x:v>
      </x:c>
      <x:c r="I35" s="30" t="str">
        <x:f>IF(E35="","Count now",IF(H35="Replace","Replace",IF(E35&lt;F35,"Restock",IF(H35="Monitor","Monitor","OK"))))</x:f>
        <x:v>Count now</x:v>
      </x:c>
      <x:c r="J35" s="33"/>
      <x:c r="K35" s="27"/>
    </x:row>
    <x:row r="36" ht="26" customHeight="1">
      <x:c r="A36" s="27" t="str">
        <x:v>Property 1</x:v>
      </x:c>
      <x:c r="B36" s="27" t="str">
        <x:v>Safety &amp; maintenance</x:v>
      </x:c>
      <x:c r="C36" s="27" t="str">
        <x:v>Alarm batteries</x:v>
      </x:c>
      <x:c r="D36" s="31" t="n">
        <x:v>8</x:v>
      </x:c>
      <x:c r="E36" s="31"/>
      <x:c r="F36" s="31" t="n">
        <x:v>4</x:v>
      </x:c>
      <x:c r="G36" s="32" t="str">
        <x:f>IF(E36="","",MAX(D36-E36,0))</x:f>
      </x:c>
      <x:c r="H36" s="27" t="str">
        <x:v>Good</x:v>
      </x:c>
      <x:c r="I36" s="30" t="str">
        <x:f>IF(E36="","Count now",IF(H36="Replace","Replace",IF(E36&lt;F36,"Restock",IF(H36="Monitor","Monitor","OK"))))</x:f>
        <x:v>Count now</x:v>
      </x:c>
      <x:c r="J36" s="33"/>
      <x:c r="K36" s="27"/>
    </x:row>
    <x:row r="37" ht="26" customHeight="1">
      <x:c r="A37" s="27" t="str">
        <x:v>Property 1</x:v>
      </x:c>
      <x:c r="B37" s="27" t="str">
        <x:v>Safety &amp; maintenance</x:v>
      </x:c>
      <x:c r="C37" s="27" t="str">
        <x:v>Spare light bulbs</x:v>
      </x:c>
      <x:c r="D37" s="31" t="n">
        <x:v>6</x:v>
      </x:c>
      <x:c r="E37" s="31"/>
      <x:c r="F37" s="31" t="n">
        <x:v>2</x:v>
      </x:c>
      <x:c r="G37" s="32" t="str">
        <x:f>IF(E37="","",MAX(D37-E37,0))</x:f>
      </x:c>
      <x:c r="H37" s="27" t="str">
        <x:v>Good</x:v>
      </x:c>
      <x:c r="I37" s="30" t="str">
        <x:f>IF(E37="","Count now",IF(H37="Replace","Replace",IF(E37&lt;F37,"Restock",IF(H37="Monitor","Monitor","OK"))))</x:f>
        <x:v>Count now</x:v>
      </x:c>
      <x:c r="J37" s="33"/>
      <x:c r="K37" s="27"/>
    </x:row>
    <x:row r="40" ht="29" customHeight="1">
      <x:c r="A40" s="35" t="str">
        <x:v>A simple 4-step routine</x:v>
      </x:c>
      <x:c r="B40" s="35"/>
      <x:c r="C40" s="35"/>
      <x:c r="D40" s="35"/>
      <x:c r="E40" s="35"/>
      <x:c r="F40" s="35"/>
      <x:c r="G40" s="35"/>
      <x:c r="H40" s="35"/>
      <x:c r="I40" s="35"/>
      <x:c r="J40" s="35"/>
      <x:c r="K40" s="35"/>
    </x:row>
    <x:row r="41" ht="24" customHeight="1">
      <x:c r="A41" s="40" t="str">
        <x:v>1. Set target and minimum quantities for each property.</x:v>
      </x:c>
      <x:c r="B41" s="41"/>
      <x:c r="C41" s="41"/>
      <x:c r="D41" s="41"/>
      <x:c r="E41" s="41"/>
      <x:c r="F41" s="41"/>
      <x:c r="G41" s="41"/>
      <x:c r="H41" s="41"/>
      <x:c r="I41" s="41"/>
      <x:c r="J41" s="41"/>
      <x:c r="K41" s="42"/>
    </x:row>
    <x:row r="42" ht="24" customHeight="1">
      <x:c r="A42" s="48" t="str">
        <x:v>2. Count available stock after cleaning or once a week.</x:v>
      </x:c>
      <x:c r="B42" s="49"/>
      <x:c r="C42" s="49"/>
      <x:c r="D42" s="49"/>
      <x:c r="E42" s="49"/>
      <x:c r="F42" s="49"/>
      <x:c r="G42" s="49"/>
      <x:c r="H42" s="49"/>
      <x:c r="I42" s="49"/>
      <x:c r="J42" s="49"/>
      <x:c r="K42" s="50"/>
    </x:row>
    <x:row r="43" ht="24" customHeight="1">
      <x:c r="A43" s="40" t="str">
        <x:v>3. Resolve every Restock or Replace row immediately.</x:v>
      </x:c>
      <x:c r="B43" s="41"/>
      <x:c r="C43" s="41"/>
      <x:c r="D43" s="41"/>
      <x:c r="E43" s="41"/>
      <x:c r="F43" s="41"/>
      <x:c r="G43" s="41"/>
      <x:c r="H43" s="41"/>
      <x:c r="I43" s="41"/>
      <x:c r="J43" s="41"/>
      <x:c r="K43" s="42"/>
    </x:row>
    <x:row r="44" ht="24" customHeight="1">
      <x:c r="A44" s="48" t="str">
        <x:v>4. Date the check so work is not duplicated.</x:v>
      </x:c>
      <x:c r="B44" s="49"/>
      <x:c r="C44" s="49"/>
      <x:c r="D44" s="49"/>
      <x:c r="E44" s="49"/>
      <x:c r="F44" s="49"/>
      <x:c r="G44" s="49"/>
      <x:c r="H44" s="49"/>
      <x:c r="I44" s="49"/>
      <x:c r="J44" s="49"/>
      <x:c r="K44" s="50"/>
    </x:row>
    <x:row r="46" ht="28" customHeight="1">
      <x:c r="A46" s="64" t="str">
        <x:v>Need procedures, linen, supplies and maintenance in one trilingual kit? Get the CHF 14.90 HostKit purchase link — no payment is required now.
https://hostkit.ch/en/vacation-rental-inventory-spreadsheet/?utm_source=xlsx&amp;utm_medium=organic&amp;utm_campaign=free_inventory&amp;utm_content=en</x:v>
      </x:c>
      <x:c r="B46" s="65"/>
      <x:c r="C46" s="65"/>
      <x:c r="D46" s="65"/>
      <x:c r="E46" s="65"/>
      <x:c r="F46" s="65"/>
      <x:c r="G46" s="65"/>
      <x:c r="H46" s="65"/>
      <x:c r="I46" s="65"/>
      <x:c r="J46" s="65"/>
      <x:c r="K46" s="66"/>
    </x:row>
    <x:row r="47" ht="28" customHeight="1">
      <x:c r="A47" s="67"/>
      <x:c r="B47" s="68"/>
      <x:c r="C47" s="68"/>
      <x:c r="D47" s="68"/>
      <x:c r="E47" s="68"/>
      <x:c r="F47" s="68"/>
      <x:c r="G47" s="68"/>
      <x:c r="H47" s="68"/>
      <x:c r="I47" s="68"/>
      <x:c r="J47" s="68"/>
      <x:c r="K47" s="69"/>
    </x:row>
  </x:sheetData>
  <x:mergeCells>
    <x:mergeCell ref="A1:K1"/>
    <x:mergeCell ref="A2:K2"/>
    <x:mergeCell ref="A3:K3"/>
    <x:mergeCell ref="A40:K40"/>
    <x:mergeCell ref="A41:K41"/>
    <x:mergeCell ref="A42:K42"/>
    <x:mergeCell ref="A43:K43"/>
    <x:mergeCell ref="A44:K44"/>
    <x:mergeCell ref="A46:K47"/>
  </x:mergeCells>
  <x:conditionalFormatting sqref="I8:I37">
    <x:cfRule type="containsText" dxfId="10" priority="1" operator="containsText" text="Restock"/>
    <x:cfRule type="containsText" dxfId="11" priority="2" operator="containsText" text="Replace"/>
    <x:cfRule type="containsText" dxfId="12" priority="3" operator="containsText" text="Monitor"/>
    <x:cfRule type="containsText" dxfId="13" priority="4" operator="containsText" text="OK"/>
    <x:cfRule type="containsText" dxfId="14" priority="5" operator="containsText" text="Count now"/>
  </x:conditionalFormatting>
  <x:dataValidations count="2">
    <x:dataValidation type="whole" operator="between" sqref="D8:F37">
      <x:formula1>0</x:formula1>
      <x:formula2>999</x:formula2>
    </x:dataValidation>
    <x:dataValidation type="list" sqref="H8:H37">
      <x:formula1>"Good,Monitor,Replace"</x:formula1>
    </x:dataValidation>
  </x:dataValidations>
  <x:pageMargins left="0.7" right="0.7" top="0.75" bottom="0.75" header="0.3" footer="0.3"/>
</x:worksheet>
</file>